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8390" windowHeight="12855"/>
  </bookViews>
  <sheets>
    <sheet name="1отч." sheetId="1" r:id="rId1"/>
  </sheets>
  <calcPr calcId="144525"/>
</workbook>
</file>

<file path=xl/calcChain.xml><?xml version="1.0" encoding="utf-8"?>
<calcChain xmlns="http://schemas.openxmlformats.org/spreadsheetml/2006/main">
  <c r="E17" i="1" l="1"/>
  <c r="D17" i="1"/>
  <c r="C17" i="1"/>
  <c r="E13" i="1" l="1"/>
  <c r="D13" i="1"/>
  <c r="C13" i="1"/>
  <c r="F55" i="1"/>
  <c r="F58" i="1"/>
  <c r="E57" i="1"/>
  <c r="D57" i="1"/>
  <c r="F57" i="1" s="1"/>
  <c r="C57" i="1"/>
  <c r="E15" i="1" l="1"/>
  <c r="D15" i="1"/>
  <c r="C15" i="1"/>
  <c r="C12" i="1" s="1"/>
  <c r="D71" i="1"/>
  <c r="E16" i="1"/>
  <c r="E71" i="1" s="1"/>
  <c r="D16" i="1"/>
  <c r="C16" i="1"/>
  <c r="C71" i="1" s="1"/>
  <c r="E22" i="1"/>
  <c r="D22" i="1"/>
  <c r="C22" i="1"/>
  <c r="F53" i="1"/>
  <c r="E52" i="1"/>
  <c r="D52" i="1"/>
  <c r="C52" i="1"/>
  <c r="D47" i="1"/>
  <c r="F52" i="1" l="1"/>
  <c r="E32" i="1" l="1"/>
  <c r="E14" i="1" l="1"/>
  <c r="E69" i="1" s="1"/>
  <c r="D14" i="1"/>
  <c r="D69" i="1" s="1"/>
  <c r="C14" i="1"/>
  <c r="C69" i="1" s="1"/>
  <c r="F33" i="1"/>
  <c r="E68" i="1" l="1"/>
  <c r="D68" i="1"/>
  <c r="C68" i="1"/>
  <c r="C70" i="1"/>
  <c r="F28" i="1" l="1"/>
  <c r="D32" i="1"/>
  <c r="C32" i="1"/>
  <c r="F48" i="1"/>
  <c r="E47" i="1"/>
  <c r="C47" i="1"/>
  <c r="F43" i="1"/>
  <c r="E42" i="1"/>
  <c r="D42" i="1"/>
  <c r="C42" i="1"/>
  <c r="F32" i="1" l="1"/>
  <c r="F42" i="1"/>
  <c r="F47" i="1"/>
  <c r="F38" i="1" l="1"/>
  <c r="E70" i="1" l="1"/>
  <c r="D70" i="1" l="1"/>
  <c r="D67" i="1" s="1"/>
  <c r="E67" i="1"/>
  <c r="F68" i="1"/>
  <c r="C67" i="1"/>
  <c r="F63" i="1"/>
  <c r="E62" i="1"/>
  <c r="D62" i="1"/>
  <c r="C62" i="1"/>
  <c r="E27" i="1"/>
  <c r="D27" i="1"/>
  <c r="C27" i="1"/>
  <c r="F70" i="1" l="1"/>
  <c r="F27" i="1"/>
  <c r="F67" i="1"/>
  <c r="F62" i="1"/>
  <c r="E37" i="1" l="1"/>
  <c r="D37" i="1"/>
  <c r="C37" i="1"/>
  <c r="F22" i="1" l="1"/>
  <c r="F37" i="1"/>
  <c r="F18" i="1"/>
  <c r="F17" i="1"/>
  <c r="F13" i="1"/>
  <c r="D12" i="1"/>
  <c r="E12" i="1"/>
  <c r="F15" i="1" l="1"/>
  <c r="F12" i="1"/>
</calcChain>
</file>

<file path=xl/sharedStrings.xml><?xml version="1.0" encoding="utf-8"?>
<sst xmlns="http://schemas.openxmlformats.org/spreadsheetml/2006/main" count="85" uniqueCount="30">
  <si>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</si>
  <si>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</si>
  <si>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</si>
  <si>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</si>
  <si>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</si>
  <si>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</si>
  <si>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</si>
  <si>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</si>
  <si>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</si>
  <si>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</si>
  <si>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</si>
  <si>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</si>
  <si>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</si>
  <si>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</si>
  <si>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автомобильных дорог на территории МО "Котельское сельское поселение"</t>
  </si>
  <si>
    <t xml:space="preserve"> Подпрограмма 1 "Поддержание существующей сети автомобильных дорог общего пользования" </t>
  </si>
  <si>
    <t xml:space="preserve">Мероприятие подпрограммы 1 
Содержание внутрипоселковых дорог муниципального значения (Расчистка дорог от снега, очистка проезжей части от мусора, устранение деформаций и повреждений дорожного покрытия, освещение территории вдоль дорог )
</t>
  </si>
  <si>
    <t>на 2020год (тыс. руб.)</t>
  </si>
  <si>
    <t>Мероприятие подпрограммы 1  Ремонт участка автомобильной дороги общего использования местного значения в д. Савикино Кингисеппского муниципального района Ленинградской области</t>
  </si>
  <si>
    <t>Мероприятие подпрограммы 1  Ремонт участка автомобильной дороги общего использования местного значения в д. Большое Руддилово Кингисеппского муниципального района Ленинградской области</t>
  </si>
  <si>
    <t xml:space="preserve">Мероприятие подпрограммы 1 Ремонт участка автомобильной дороги общего использования местного значения от контейнерной площадки до пожарного водоема в д. Большое Руддилово
</t>
  </si>
  <si>
    <t xml:space="preserve">Мероприятие подпрограммы 1  Ремонт участка автомобильной дороги общего использования местного значения от контейнерной площадки до дома №36 в д. Большое Руддилово
</t>
  </si>
  <si>
    <t xml:space="preserve">Мероприятие подпрограммы 1   Ремонт участка автомобильной дороги общего использования местного значения от дома №б/н до пожарного щита в дер. Сашино
</t>
  </si>
  <si>
    <t xml:space="preserve">Мероприятие подпрограммы 1  Ремонт участка автомобильной дороги общего использования местного значения в д. Котлы Кингисеппского муниципального района Ленинградской области
</t>
  </si>
  <si>
    <t xml:space="preserve">Мероприятие подпрограммы 1.  Организация парковочных мест у домов 12,13 п. Котельский
</t>
  </si>
  <si>
    <t>Мероприятие подпрограммы 1
Проведение экспертизы сметной документации. Проведение строительного конроля по ремонту дорог</t>
  </si>
  <si>
    <t xml:space="preserve">Мероприятие подпрограммы 1 Приобретение щебня для ремонта участко автомобильных дорог общего использования местного значения. </t>
  </si>
  <si>
    <t xml:space="preserve">И.о. главы администрации                                               Смирнова Е.Г.                                                                </t>
  </si>
  <si>
    <t>За 9 месяцев 2020 год</t>
  </si>
  <si>
    <t>за январь -сентябрь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</si>
</sst>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view="pageBreakPreview" zoomScale="120" zoomScaleNormal="100" zoomScaleSheetLayoutView="120" workbookViewId="0">
      <selection activeCell="F68" sqref="F68"/>
    </sheetView>
  </sheetViews>
  <sheetFormatPr defaultRowHeight="15" x14ac:dyDescent="0.25"/>
  <cols>
    <col min="1" max="1" width="36.42578125" customWidth="1"/>
    <col min="2" max="2" width="33.7109375" customWidth="1"/>
    <col min="3" max="3" width="12" style="35" customWidth="1"/>
    <col min="4" max="4" width="13.42578125" customWidth="1"/>
    <col min="5" max="5" width="11.28515625" customWidth="1"/>
    <col min="6" max="6" width="13" style="24" customWidth="1"/>
    <col min="8" max="11" width="0" hidden="1" customWidth="1"/>
  </cols>
  <sheetData>
    <row r="1" spans="1:7" ht="23.25" customHeight="1" x14ac:dyDescent="0.25">
      <c r="A1" s="64" t="s">
        <v>0</v>
      </c>
      <c r="B1" s="64"/>
      <c r="C1" s="64"/>
      <c r="D1" s="64"/>
      <c r="E1" s="64"/>
      <c r="F1" s="64"/>
      <c r="G1" s="64"/>
    </row>
    <row r="2" spans="1:7" ht="21" customHeight="1" x14ac:dyDescent="0.25">
      <c r="A2" s="64" t="s">
        <v>14</v>
      </c>
      <c r="B2" s="64"/>
      <c r="C2" s="64"/>
      <c r="D2" s="64"/>
      <c r="E2" s="64"/>
      <c r="F2" s="64"/>
      <c r="G2" s="64"/>
    </row>
    <row r="3" spans="1:7" ht="15.75" x14ac:dyDescent="0.25">
      <c r="A3" s="64"/>
      <c r="B3" s="64"/>
      <c r="C3" s="64"/>
      <c r="D3" s="64"/>
      <c r="E3" s="64"/>
      <c r="F3" s="64"/>
      <c r="G3" s="64"/>
    </row>
    <row r="4" spans="1:7" ht="15.75" x14ac:dyDescent="0.25">
      <c r="A4" s="1"/>
      <c r="B4" s="65" t="s">
        <v>28</v>
      </c>
      <c r="C4" s="65"/>
      <c r="D4" s="65"/>
      <c r="E4" s="65"/>
    </row>
    <row r="5" spans="1:7" ht="15.75" hidden="1" x14ac:dyDescent="0.25">
      <c r="A5" s="1"/>
    </row>
    <row r="6" spans="1:7" ht="15.75" x14ac:dyDescent="0.25">
      <c r="A6" s="2"/>
    </row>
    <row r="7" spans="1:7" ht="6.75" customHeight="1" x14ac:dyDescent="0.25">
      <c r="A7" s="66" t="s">
        <v>1</v>
      </c>
      <c r="B7" s="8"/>
      <c r="C7" s="68" t="s">
        <v>29</v>
      </c>
      <c r="D7" s="69"/>
      <c r="E7" s="69"/>
      <c r="F7" s="70"/>
      <c r="G7" s="74"/>
    </row>
    <row r="8" spans="1:7" x14ac:dyDescent="0.25">
      <c r="A8" s="67"/>
      <c r="B8" s="9"/>
      <c r="C8" s="71"/>
      <c r="D8" s="72"/>
      <c r="E8" s="72"/>
      <c r="F8" s="73"/>
      <c r="G8" s="75"/>
    </row>
    <row r="9" spans="1:7" ht="50.25" customHeight="1" x14ac:dyDescent="0.25">
      <c r="A9" s="67"/>
      <c r="B9" s="9" t="s">
        <v>2</v>
      </c>
      <c r="C9" s="43" t="s">
        <v>3</v>
      </c>
      <c r="D9" s="58" t="s">
        <v>4</v>
      </c>
      <c r="E9" s="58" t="s">
        <v>5</v>
      </c>
      <c r="F9" s="76" t="s">
        <v>6</v>
      </c>
      <c r="G9" s="57" t="s">
        <v>7</v>
      </c>
    </row>
    <row r="10" spans="1:7" ht="24" x14ac:dyDescent="0.25">
      <c r="A10" s="67"/>
      <c r="B10" s="10"/>
      <c r="C10" s="44" t="s">
        <v>17</v>
      </c>
      <c r="D10" s="59"/>
      <c r="E10" s="59"/>
      <c r="F10" s="77"/>
      <c r="G10" s="57"/>
    </row>
    <row r="11" spans="1:7" x14ac:dyDescent="0.25">
      <c r="A11" s="11">
        <v>1</v>
      </c>
      <c r="B11" s="8">
        <v>2</v>
      </c>
      <c r="C11" s="39">
        <v>3</v>
      </c>
      <c r="D11" s="8">
        <v>4</v>
      </c>
      <c r="E11" s="8">
        <v>5</v>
      </c>
      <c r="F11" s="25">
        <v>6</v>
      </c>
      <c r="G11" s="12">
        <v>7</v>
      </c>
    </row>
    <row r="12" spans="1:7" x14ac:dyDescent="0.25">
      <c r="A12" s="54" t="s">
        <v>15</v>
      </c>
      <c r="B12" s="16" t="s">
        <v>8</v>
      </c>
      <c r="C12" s="40">
        <f>C13+C14+C15+C16</f>
        <v>14417.1</v>
      </c>
      <c r="D12" s="17">
        <f t="shared" ref="D12:E12" si="0">D13+D14+D15+D16</f>
        <v>10785.099999999999</v>
      </c>
      <c r="E12" s="17">
        <f t="shared" si="0"/>
        <v>10785.099999999999</v>
      </c>
      <c r="F12" s="26">
        <f>D12/C12*100</f>
        <v>74.807693641578382</v>
      </c>
      <c r="G12" s="6"/>
    </row>
    <row r="13" spans="1:7" ht="27.75" customHeight="1" x14ac:dyDescent="0.25">
      <c r="A13" s="55"/>
      <c r="B13" s="18" t="s">
        <v>9</v>
      </c>
      <c r="C13" s="40">
        <f>C18+C23+C28+C33+C38+C43+C48+C63+C53+C58</f>
        <v>7200.6</v>
      </c>
      <c r="D13" s="17">
        <f t="shared" ref="D13:E13" si="1">D18+D23+D28+D33+D38+D43+D48+D63+D53+D58</f>
        <v>3641</v>
      </c>
      <c r="E13" s="17">
        <f t="shared" si="1"/>
        <v>3641</v>
      </c>
      <c r="F13" s="26">
        <f>D13/C13*100</f>
        <v>50.565230675221507</v>
      </c>
      <c r="G13" s="6"/>
    </row>
    <row r="14" spans="1:7" ht="15" customHeight="1" x14ac:dyDescent="0.25">
      <c r="A14" s="55"/>
      <c r="B14" s="18" t="s">
        <v>10</v>
      </c>
      <c r="C14" s="40">
        <f>C24</f>
        <v>0</v>
      </c>
      <c r="D14" s="17">
        <f>D24</f>
        <v>0</v>
      </c>
      <c r="E14" s="17">
        <f>E24</f>
        <v>0</v>
      </c>
      <c r="F14" s="26"/>
      <c r="G14" s="6"/>
    </row>
    <row r="15" spans="1:7" ht="22.5" customHeight="1" x14ac:dyDescent="0.25">
      <c r="A15" s="55"/>
      <c r="B15" s="16" t="s">
        <v>11</v>
      </c>
      <c r="C15" s="40">
        <f>C20+C25+C30+C35+C40+C45+C50+C65+C55</f>
        <v>7216.5</v>
      </c>
      <c r="D15" s="17">
        <f t="shared" ref="D15:E15" si="2">D20+D25+D30+D35+D40+D45+D50+D65+D55</f>
        <v>7144.0999999999995</v>
      </c>
      <c r="E15" s="17">
        <f t="shared" si="2"/>
        <v>7144.0999999999995</v>
      </c>
      <c r="F15" s="26">
        <f>D15/C15*100</f>
        <v>98.996743573754586</v>
      </c>
      <c r="G15" s="6"/>
    </row>
    <row r="16" spans="1:7" ht="16.5" customHeight="1" x14ac:dyDescent="0.25">
      <c r="A16" s="56"/>
      <c r="B16" s="16" t="s">
        <v>12</v>
      </c>
      <c r="C16" s="40">
        <f>C26</f>
        <v>0</v>
      </c>
      <c r="D16" s="17">
        <f t="shared" ref="D16:E16" si="3">D26</f>
        <v>0</v>
      </c>
      <c r="E16" s="17">
        <f t="shared" si="3"/>
        <v>0</v>
      </c>
      <c r="F16" s="26">
        <v>0</v>
      </c>
      <c r="G16" s="6"/>
    </row>
    <row r="17" spans="1:7" s="38" customFormat="1" ht="18" customHeight="1" x14ac:dyDescent="0.25">
      <c r="A17" s="61" t="s">
        <v>16</v>
      </c>
      <c r="B17" s="31" t="s">
        <v>8</v>
      </c>
      <c r="C17" s="33">
        <f>C18+C19+C20+C21</f>
        <v>3409.5</v>
      </c>
      <c r="D17" s="33">
        <f t="shared" ref="D17:E17" si="4">D18+D19+D20+D21</f>
        <v>1855.7</v>
      </c>
      <c r="E17" s="33">
        <f t="shared" si="4"/>
        <v>1855.7</v>
      </c>
      <c r="F17" s="28">
        <f>D17/C17*100</f>
        <v>54.427335386420296</v>
      </c>
      <c r="G17" s="57"/>
    </row>
    <row r="18" spans="1:7" s="38" customFormat="1" ht="24.75" customHeight="1" x14ac:dyDescent="0.25">
      <c r="A18" s="62"/>
      <c r="B18" s="7" t="s">
        <v>9</v>
      </c>
      <c r="C18" s="42">
        <v>3409.5</v>
      </c>
      <c r="D18" s="33">
        <v>1855.7</v>
      </c>
      <c r="E18" s="33">
        <v>1855.7</v>
      </c>
      <c r="F18" s="28">
        <f>D18/C18*100</f>
        <v>54.427335386420296</v>
      </c>
      <c r="G18" s="57"/>
    </row>
    <row r="19" spans="1:7" s="38" customFormat="1" ht="18" customHeight="1" x14ac:dyDescent="0.25">
      <c r="A19" s="62"/>
      <c r="B19" s="7" t="s">
        <v>10</v>
      </c>
      <c r="C19" s="33">
        <v>0</v>
      </c>
      <c r="D19" s="13">
        <v>0</v>
      </c>
      <c r="E19" s="33">
        <v>0</v>
      </c>
      <c r="F19" s="28">
        <v>0</v>
      </c>
      <c r="G19" s="57"/>
    </row>
    <row r="20" spans="1:7" s="38" customFormat="1" ht="21.75" customHeight="1" x14ac:dyDescent="0.25">
      <c r="A20" s="62"/>
      <c r="B20" s="30" t="s">
        <v>11</v>
      </c>
      <c r="C20" s="33">
        <v>0</v>
      </c>
      <c r="D20" s="13">
        <v>0</v>
      </c>
      <c r="E20" s="33">
        <v>0</v>
      </c>
      <c r="F20" s="28">
        <v>0</v>
      </c>
      <c r="G20" s="57"/>
    </row>
    <row r="21" spans="1:7" s="38" customFormat="1" ht="14.25" customHeight="1" x14ac:dyDescent="0.25">
      <c r="A21" s="63"/>
      <c r="B21" s="30" t="s">
        <v>12</v>
      </c>
      <c r="C21" s="33">
        <v>0</v>
      </c>
      <c r="D21" s="13">
        <v>0</v>
      </c>
      <c r="E21" s="33">
        <v>0</v>
      </c>
      <c r="F21" s="28">
        <v>0</v>
      </c>
      <c r="G21" s="57"/>
    </row>
    <row r="22" spans="1:7" ht="20.25" customHeight="1" x14ac:dyDescent="0.25">
      <c r="A22" s="61" t="s">
        <v>24</v>
      </c>
      <c r="B22" s="14" t="s">
        <v>8</v>
      </c>
      <c r="C22" s="37">
        <f>C23+C24+C25+C26</f>
        <v>2080</v>
      </c>
      <c r="D22" s="15">
        <f t="shared" ref="D22:E22" si="5">D23+D24+D25+D26</f>
        <v>100</v>
      </c>
      <c r="E22" s="37">
        <f t="shared" si="5"/>
        <v>100</v>
      </c>
      <c r="F22" s="27">
        <f>D22/C22*100</f>
        <v>4.8076923076923084</v>
      </c>
      <c r="G22" s="58"/>
    </row>
    <row r="23" spans="1:7" ht="26.25" customHeight="1" x14ac:dyDescent="0.25">
      <c r="A23" s="62"/>
      <c r="B23" s="7" t="s">
        <v>9</v>
      </c>
      <c r="C23" s="42">
        <v>2080</v>
      </c>
      <c r="D23" s="13">
        <v>100</v>
      </c>
      <c r="E23" s="33">
        <v>100</v>
      </c>
      <c r="F23" s="28">
        <v>0</v>
      </c>
      <c r="G23" s="59"/>
    </row>
    <row r="24" spans="1:7" ht="21.75" customHeight="1" x14ac:dyDescent="0.25">
      <c r="A24" s="62"/>
      <c r="B24" s="7" t="s">
        <v>10</v>
      </c>
      <c r="C24" s="33">
        <v>0</v>
      </c>
      <c r="D24" s="13">
        <v>0</v>
      </c>
      <c r="E24" s="33">
        <v>0</v>
      </c>
      <c r="F24" s="28">
        <v>0</v>
      </c>
      <c r="G24" s="59"/>
    </row>
    <row r="25" spans="1:7" ht="20.25" customHeight="1" x14ac:dyDescent="0.25">
      <c r="A25" s="62"/>
      <c r="B25" s="6" t="s">
        <v>11</v>
      </c>
      <c r="C25" s="33">
        <v>0</v>
      </c>
      <c r="D25" s="13">
        <v>0</v>
      </c>
      <c r="E25" s="33">
        <v>0</v>
      </c>
      <c r="F25" s="28">
        <v>0</v>
      </c>
      <c r="G25" s="59"/>
    </row>
    <row r="26" spans="1:7" ht="17.25" customHeight="1" x14ac:dyDescent="0.25">
      <c r="A26" s="63"/>
      <c r="B26" s="6" t="s">
        <v>12</v>
      </c>
      <c r="C26" s="33">
        <v>0</v>
      </c>
      <c r="D26" s="13">
        <v>0</v>
      </c>
      <c r="E26" s="33">
        <v>0</v>
      </c>
      <c r="F26" s="28">
        <v>0</v>
      </c>
      <c r="G26" s="60"/>
    </row>
    <row r="27" spans="1:7" ht="20.25" customHeight="1" x14ac:dyDescent="0.25">
      <c r="A27" s="61" t="s">
        <v>19</v>
      </c>
      <c r="B27" s="14" t="s">
        <v>8</v>
      </c>
      <c r="C27" s="37">
        <f>C28+C29+C30</f>
        <v>795.09999999999991</v>
      </c>
      <c r="D27" s="15">
        <f t="shared" ref="D27:E27" si="6">D28+D29+D30</f>
        <v>795.09999999999991</v>
      </c>
      <c r="E27" s="37">
        <f t="shared" si="6"/>
        <v>795.09999999999991</v>
      </c>
      <c r="F27" s="27">
        <f>D27/C27*100</f>
        <v>100</v>
      </c>
      <c r="G27" s="58"/>
    </row>
    <row r="28" spans="1:7" ht="26.25" customHeight="1" x14ac:dyDescent="0.25">
      <c r="A28" s="62"/>
      <c r="B28" s="7" t="s">
        <v>9</v>
      </c>
      <c r="C28" s="33">
        <v>119.3</v>
      </c>
      <c r="D28" s="13">
        <v>119.3</v>
      </c>
      <c r="E28" s="33">
        <v>119.3</v>
      </c>
      <c r="F28" s="27">
        <f>D28/C28*100</f>
        <v>100</v>
      </c>
      <c r="G28" s="59"/>
    </row>
    <row r="29" spans="1:7" ht="21.75" customHeight="1" x14ac:dyDescent="0.25">
      <c r="A29" s="62"/>
      <c r="B29" s="7" t="s">
        <v>10</v>
      </c>
      <c r="C29" s="33">
        <v>0</v>
      </c>
      <c r="D29" s="13">
        <v>0</v>
      </c>
      <c r="E29" s="33">
        <v>0</v>
      </c>
      <c r="F29" s="28">
        <v>0</v>
      </c>
      <c r="G29" s="59"/>
    </row>
    <row r="30" spans="1:7" ht="20.25" customHeight="1" x14ac:dyDescent="0.25">
      <c r="A30" s="62"/>
      <c r="B30" s="23" t="s">
        <v>11</v>
      </c>
      <c r="C30" s="33">
        <v>675.8</v>
      </c>
      <c r="D30" s="13">
        <v>675.8</v>
      </c>
      <c r="E30" s="33">
        <v>675.8</v>
      </c>
      <c r="F30" s="28">
        <v>0</v>
      </c>
      <c r="G30" s="59"/>
    </row>
    <row r="31" spans="1:7" ht="17.25" customHeight="1" x14ac:dyDescent="0.25">
      <c r="A31" s="63"/>
      <c r="B31" s="23" t="s">
        <v>12</v>
      </c>
      <c r="C31" s="33">
        <v>0</v>
      </c>
      <c r="D31" s="13">
        <v>0</v>
      </c>
      <c r="E31" s="33">
        <v>0</v>
      </c>
      <c r="F31" s="28">
        <v>0</v>
      </c>
      <c r="G31" s="60"/>
    </row>
    <row r="32" spans="1:7" ht="20.25" customHeight="1" x14ac:dyDescent="0.25">
      <c r="A32" s="61" t="s">
        <v>18</v>
      </c>
      <c r="B32" s="14" t="s">
        <v>8</v>
      </c>
      <c r="C32" s="37">
        <f>C33+C34+C35</f>
        <v>2317</v>
      </c>
      <c r="D32" s="15">
        <f t="shared" ref="D32:E32" si="7">D33+D34+D35</f>
        <v>2317</v>
      </c>
      <c r="E32" s="37">
        <f t="shared" si="7"/>
        <v>2317</v>
      </c>
      <c r="F32" s="27">
        <f>D32/C32*100</f>
        <v>100</v>
      </c>
      <c r="G32" s="58"/>
    </row>
    <row r="33" spans="1:7" ht="26.25" customHeight="1" x14ac:dyDescent="0.25">
      <c r="A33" s="62"/>
      <c r="B33" s="7" t="s">
        <v>9</v>
      </c>
      <c r="C33" s="33">
        <v>347.6</v>
      </c>
      <c r="D33" s="13">
        <v>347.6</v>
      </c>
      <c r="E33" s="33">
        <v>347.6</v>
      </c>
      <c r="F33" s="27">
        <f>D33/C33*100</f>
        <v>100</v>
      </c>
      <c r="G33" s="59"/>
    </row>
    <row r="34" spans="1:7" ht="21.75" customHeight="1" x14ac:dyDescent="0.25">
      <c r="A34" s="62"/>
      <c r="B34" s="7" t="s">
        <v>10</v>
      </c>
      <c r="C34" s="33">
        <v>0</v>
      </c>
      <c r="D34" s="13">
        <v>0</v>
      </c>
      <c r="E34" s="33">
        <v>0</v>
      </c>
      <c r="F34" s="28">
        <v>0</v>
      </c>
      <c r="G34" s="59"/>
    </row>
    <row r="35" spans="1:7" ht="20.25" customHeight="1" x14ac:dyDescent="0.25">
      <c r="A35" s="62"/>
      <c r="B35" s="30" t="s">
        <v>11</v>
      </c>
      <c r="C35" s="33">
        <v>1969.4</v>
      </c>
      <c r="D35" s="13">
        <v>1969.4</v>
      </c>
      <c r="E35" s="33">
        <v>1969.4</v>
      </c>
      <c r="F35" s="28">
        <v>0</v>
      </c>
      <c r="G35" s="59"/>
    </row>
    <row r="36" spans="1:7" ht="17.25" customHeight="1" x14ac:dyDescent="0.25">
      <c r="A36" s="63"/>
      <c r="B36" s="30" t="s">
        <v>12</v>
      </c>
      <c r="C36" s="33">
        <v>0</v>
      </c>
      <c r="D36" s="13">
        <v>0</v>
      </c>
      <c r="E36" s="33">
        <v>0</v>
      </c>
      <c r="F36" s="28">
        <v>0</v>
      </c>
      <c r="G36" s="60"/>
    </row>
    <row r="37" spans="1:7" s="35" customFormat="1" x14ac:dyDescent="0.25">
      <c r="A37" s="53" t="s">
        <v>20</v>
      </c>
      <c r="B37" s="45" t="s">
        <v>8</v>
      </c>
      <c r="C37" s="33">
        <f>C38+C39+C40+C41</f>
        <v>1080</v>
      </c>
      <c r="D37" s="33">
        <f t="shared" ref="D37:E37" si="8">D38+D39+D40+D41</f>
        <v>1007.5</v>
      </c>
      <c r="E37" s="33">
        <f t="shared" si="8"/>
        <v>1007.5</v>
      </c>
      <c r="F37" s="34">
        <f>D37/C37*100</f>
        <v>93.287037037037038</v>
      </c>
      <c r="G37" s="49"/>
    </row>
    <row r="38" spans="1:7" s="35" customFormat="1" ht="24.75" customHeight="1" x14ac:dyDescent="0.25">
      <c r="A38" s="53"/>
      <c r="B38" s="36" t="s">
        <v>9</v>
      </c>
      <c r="C38" s="33">
        <v>151.19999999999999</v>
      </c>
      <c r="D38" s="33">
        <v>151.1</v>
      </c>
      <c r="E38" s="33">
        <v>151.1</v>
      </c>
      <c r="F38" s="34">
        <f>D38/C38*100</f>
        <v>99.933862433862444</v>
      </c>
      <c r="G38" s="49"/>
    </row>
    <row r="39" spans="1:7" s="35" customFormat="1" ht="16.5" customHeight="1" x14ac:dyDescent="0.25">
      <c r="A39" s="53"/>
      <c r="B39" s="36" t="s">
        <v>10</v>
      </c>
      <c r="C39" s="33">
        <v>0</v>
      </c>
      <c r="D39" s="33">
        <v>0</v>
      </c>
      <c r="E39" s="33">
        <v>0</v>
      </c>
      <c r="F39" s="34">
        <v>0</v>
      </c>
      <c r="G39" s="49"/>
    </row>
    <row r="40" spans="1:7" s="35" customFormat="1" ht="18" customHeight="1" x14ac:dyDescent="0.25">
      <c r="A40" s="53"/>
      <c r="B40" s="32" t="s">
        <v>11</v>
      </c>
      <c r="C40" s="33">
        <v>928.8</v>
      </c>
      <c r="D40" s="33">
        <v>856.4</v>
      </c>
      <c r="E40" s="33">
        <v>856.4</v>
      </c>
      <c r="F40" s="34">
        <v>0</v>
      </c>
      <c r="G40" s="49"/>
    </row>
    <row r="41" spans="1:7" s="35" customFormat="1" ht="16.5" customHeight="1" x14ac:dyDescent="0.25">
      <c r="A41" s="53"/>
      <c r="B41" s="32" t="s">
        <v>12</v>
      </c>
      <c r="C41" s="33">
        <v>0</v>
      </c>
      <c r="D41" s="33">
        <v>0</v>
      </c>
      <c r="E41" s="33">
        <v>0</v>
      </c>
      <c r="F41" s="34">
        <v>0</v>
      </c>
      <c r="G41" s="49"/>
    </row>
    <row r="42" spans="1:7" s="35" customFormat="1" x14ac:dyDescent="0.25">
      <c r="A42" s="46" t="s">
        <v>21</v>
      </c>
      <c r="B42" s="45" t="s">
        <v>8</v>
      </c>
      <c r="C42" s="33">
        <f>C43+C44+C45+C46</f>
        <v>882.5</v>
      </c>
      <c r="D42" s="33">
        <f t="shared" ref="D42:E42" si="9">D43+D44+D45+D46</f>
        <v>882.5</v>
      </c>
      <c r="E42" s="33">
        <f t="shared" si="9"/>
        <v>882.5</v>
      </c>
      <c r="F42" s="34">
        <f>D42/C42*100</f>
        <v>100</v>
      </c>
      <c r="G42" s="49"/>
    </row>
    <row r="43" spans="1:7" s="35" customFormat="1" ht="24.75" customHeight="1" x14ac:dyDescent="0.25">
      <c r="A43" s="47"/>
      <c r="B43" s="36" t="s">
        <v>9</v>
      </c>
      <c r="C43" s="33">
        <v>132.4</v>
      </c>
      <c r="D43" s="33">
        <v>132.4</v>
      </c>
      <c r="E43" s="33">
        <v>132.4</v>
      </c>
      <c r="F43" s="34">
        <f>D43/C43*100</f>
        <v>100</v>
      </c>
      <c r="G43" s="49"/>
    </row>
    <row r="44" spans="1:7" s="35" customFormat="1" ht="16.5" customHeight="1" x14ac:dyDescent="0.25">
      <c r="A44" s="47"/>
      <c r="B44" s="36" t="s">
        <v>10</v>
      </c>
      <c r="C44" s="33">
        <v>0</v>
      </c>
      <c r="D44" s="33">
        <v>0</v>
      </c>
      <c r="E44" s="33">
        <v>0</v>
      </c>
      <c r="F44" s="34">
        <v>0</v>
      </c>
      <c r="G44" s="49"/>
    </row>
    <row r="45" spans="1:7" s="35" customFormat="1" ht="18" customHeight="1" x14ac:dyDescent="0.25">
      <c r="A45" s="47"/>
      <c r="B45" s="32" t="s">
        <v>11</v>
      </c>
      <c r="C45" s="33">
        <v>750.1</v>
      </c>
      <c r="D45" s="33">
        <v>750.1</v>
      </c>
      <c r="E45" s="33">
        <v>750.1</v>
      </c>
      <c r="F45" s="34">
        <v>0</v>
      </c>
      <c r="G45" s="49"/>
    </row>
    <row r="46" spans="1:7" s="35" customFormat="1" ht="16.5" customHeight="1" x14ac:dyDescent="0.25">
      <c r="A46" s="48"/>
      <c r="B46" s="32" t="s">
        <v>12</v>
      </c>
      <c r="C46" s="33">
        <v>0</v>
      </c>
      <c r="D46" s="33">
        <v>0</v>
      </c>
      <c r="E46" s="33">
        <v>0</v>
      </c>
      <c r="F46" s="34">
        <v>0</v>
      </c>
      <c r="G46" s="49"/>
    </row>
    <row r="47" spans="1:7" s="35" customFormat="1" x14ac:dyDescent="0.25">
      <c r="A47" s="53" t="s">
        <v>22</v>
      </c>
      <c r="B47" s="45" t="s">
        <v>8</v>
      </c>
      <c r="C47" s="33">
        <f>C48+C49+C50+C51</f>
        <v>734</v>
      </c>
      <c r="D47" s="33">
        <f>D48+D49+D50+D51</f>
        <v>734</v>
      </c>
      <c r="E47" s="33">
        <f t="shared" ref="E47" si="10">E48+E49+E50+E51</f>
        <v>734</v>
      </c>
      <c r="F47" s="34">
        <f>D47/C47*100</f>
        <v>100</v>
      </c>
      <c r="G47" s="49"/>
    </row>
    <row r="48" spans="1:7" s="35" customFormat="1" ht="24.75" customHeight="1" x14ac:dyDescent="0.25">
      <c r="A48" s="53"/>
      <c r="B48" s="36" t="s">
        <v>9</v>
      </c>
      <c r="C48" s="33">
        <v>110.1</v>
      </c>
      <c r="D48" s="33">
        <v>110.1</v>
      </c>
      <c r="E48" s="33">
        <v>110.1</v>
      </c>
      <c r="F48" s="34">
        <f>D48/C48*100</f>
        <v>100</v>
      </c>
      <c r="G48" s="49"/>
    </row>
    <row r="49" spans="1:7" s="35" customFormat="1" ht="16.5" customHeight="1" x14ac:dyDescent="0.25">
      <c r="A49" s="53"/>
      <c r="B49" s="36" t="s">
        <v>10</v>
      </c>
      <c r="C49" s="33">
        <v>0</v>
      </c>
      <c r="D49" s="33">
        <v>0</v>
      </c>
      <c r="E49" s="33">
        <v>0</v>
      </c>
      <c r="F49" s="34">
        <v>0</v>
      </c>
      <c r="G49" s="49"/>
    </row>
    <row r="50" spans="1:7" s="35" customFormat="1" ht="18" customHeight="1" x14ac:dyDescent="0.25">
      <c r="A50" s="53"/>
      <c r="B50" s="32" t="s">
        <v>11</v>
      </c>
      <c r="C50" s="33">
        <v>623.9</v>
      </c>
      <c r="D50" s="33">
        <v>623.9</v>
      </c>
      <c r="E50" s="33">
        <v>623.9</v>
      </c>
      <c r="F50" s="34">
        <v>0</v>
      </c>
      <c r="G50" s="49"/>
    </row>
    <row r="51" spans="1:7" s="35" customFormat="1" ht="16.5" customHeight="1" x14ac:dyDescent="0.25">
      <c r="A51" s="53"/>
      <c r="B51" s="32" t="s">
        <v>12</v>
      </c>
      <c r="C51" s="33">
        <v>0</v>
      </c>
      <c r="D51" s="33">
        <v>0</v>
      </c>
      <c r="E51" s="33">
        <v>0</v>
      </c>
      <c r="F51" s="34">
        <v>0</v>
      </c>
      <c r="G51" s="49"/>
    </row>
    <row r="52" spans="1:7" s="35" customFormat="1" x14ac:dyDescent="0.25">
      <c r="A52" s="46" t="s">
        <v>23</v>
      </c>
      <c r="B52" s="45" t="s">
        <v>8</v>
      </c>
      <c r="C52" s="33">
        <f>C53+C54+C55+C56</f>
        <v>2668.8</v>
      </c>
      <c r="D52" s="33">
        <f>D53+D54+D55+D56</f>
        <v>2668.8</v>
      </c>
      <c r="E52" s="33">
        <f t="shared" ref="E52" si="11">E53+E54+E55+E56</f>
        <v>2668.8</v>
      </c>
      <c r="F52" s="34">
        <f>D52/C52*100</f>
        <v>100</v>
      </c>
      <c r="G52" s="49"/>
    </row>
    <row r="53" spans="1:7" s="35" customFormat="1" ht="24.75" customHeight="1" x14ac:dyDescent="0.25">
      <c r="A53" s="47"/>
      <c r="B53" s="36" t="s">
        <v>9</v>
      </c>
      <c r="C53" s="33">
        <v>400.3</v>
      </c>
      <c r="D53" s="33">
        <v>400.3</v>
      </c>
      <c r="E53" s="33">
        <v>400.3</v>
      </c>
      <c r="F53" s="34">
        <f>D53/C53*100</f>
        <v>100</v>
      </c>
      <c r="G53" s="49"/>
    </row>
    <row r="54" spans="1:7" s="35" customFormat="1" ht="16.5" customHeight="1" x14ac:dyDescent="0.25">
      <c r="A54" s="47"/>
      <c r="B54" s="36" t="s">
        <v>10</v>
      </c>
      <c r="C54" s="33">
        <v>0</v>
      </c>
      <c r="D54" s="33">
        <v>0</v>
      </c>
      <c r="E54" s="33">
        <v>0</v>
      </c>
      <c r="F54" s="34">
        <v>0</v>
      </c>
      <c r="G54" s="49"/>
    </row>
    <row r="55" spans="1:7" s="35" customFormat="1" ht="18" customHeight="1" x14ac:dyDescent="0.25">
      <c r="A55" s="47"/>
      <c r="B55" s="32" t="s">
        <v>11</v>
      </c>
      <c r="C55" s="33">
        <v>2268.5</v>
      </c>
      <c r="D55" s="33">
        <v>2268.5</v>
      </c>
      <c r="E55" s="33">
        <v>2268.5</v>
      </c>
      <c r="F55" s="34">
        <f>D55/C55*100</f>
        <v>100</v>
      </c>
      <c r="G55" s="49"/>
    </row>
    <row r="56" spans="1:7" s="35" customFormat="1" ht="16.5" customHeight="1" x14ac:dyDescent="0.25">
      <c r="A56" s="48"/>
      <c r="B56" s="32" t="s">
        <v>12</v>
      </c>
      <c r="C56" s="33">
        <v>0</v>
      </c>
      <c r="D56" s="33">
        <v>0</v>
      </c>
      <c r="E56" s="33">
        <v>0</v>
      </c>
      <c r="F56" s="34">
        <v>0</v>
      </c>
      <c r="G56" s="49"/>
    </row>
    <row r="57" spans="1:7" s="35" customFormat="1" x14ac:dyDescent="0.25">
      <c r="A57" s="46" t="s">
        <v>26</v>
      </c>
      <c r="B57" s="45" t="s">
        <v>8</v>
      </c>
      <c r="C57" s="33">
        <f>C58+C59+C60+C61</f>
        <v>297</v>
      </c>
      <c r="D57" s="33">
        <f>D58+D59+D60+D61</f>
        <v>295.3</v>
      </c>
      <c r="E57" s="33">
        <f t="shared" ref="E57" si="12">E58+E59+E60+E61</f>
        <v>295.3</v>
      </c>
      <c r="F57" s="34">
        <f>D57/C57*100</f>
        <v>99.427609427609426</v>
      </c>
      <c r="G57" s="49"/>
    </row>
    <row r="58" spans="1:7" s="35" customFormat="1" ht="24.75" customHeight="1" x14ac:dyDescent="0.25">
      <c r="A58" s="47"/>
      <c r="B58" s="36" t="s">
        <v>9</v>
      </c>
      <c r="C58" s="33">
        <v>297</v>
      </c>
      <c r="D58" s="33">
        <v>295.3</v>
      </c>
      <c r="E58" s="33">
        <v>295.3</v>
      </c>
      <c r="F58" s="34">
        <f>D58/C58*100</f>
        <v>99.427609427609426</v>
      </c>
      <c r="G58" s="49"/>
    </row>
    <row r="59" spans="1:7" s="35" customFormat="1" ht="16.5" customHeight="1" x14ac:dyDescent="0.25">
      <c r="A59" s="47"/>
      <c r="B59" s="36" t="s">
        <v>10</v>
      </c>
      <c r="C59" s="33">
        <v>0</v>
      </c>
      <c r="D59" s="33">
        <v>0</v>
      </c>
      <c r="E59" s="33">
        <v>0</v>
      </c>
      <c r="F59" s="34">
        <v>0</v>
      </c>
      <c r="G59" s="49"/>
    </row>
    <row r="60" spans="1:7" s="35" customFormat="1" ht="18" customHeight="1" x14ac:dyDescent="0.25">
      <c r="A60" s="47"/>
      <c r="B60" s="32" t="s">
        <v>11</v>
      </c>
      <c r="C60" s="33">
        <v>0</v>
      </c>
      <c r="D60" s="33">
        <v>0</v>
      </c>
      <c r="E60" s="33">
        <v>0</v>
      </c>
      <c r="F60" s="34">
        <v>0</v>
      </c>
      <c r="G60" s="49"/>
    </row>
    <row r="61" spans="1:7" s="35" customFormat="1" ht="16.5" customHeight="1" x14ac:dyDescent="0.25">
      <c r="A61" s="48"/>
      <c r="B61" s="32" t="s">
        <v>12</v>
      </c>
      <c r="C61" s="33">
        <v>0</v>
      </c>
      <c r="D61" s="33">
        <v>0</v>
      </c>
      <c r="E61" s="33">
        <v>0</v>
      </c>
      <c r="F61" s="34">
        <v>0</v>
      </c>
      <c r="G61" s="49"/>
    </row>
    <row r="62" spans="1:7" ht="16.5" customHeight="1" x14ac:dyDescent="0.25">
      <c r="A62" s="61" t="s">
        <v>25</v>
      </c>
      <c r="B62" s="14" t="s">
        <v>8</v>
      </c>
      <c r="C62" s="33">
        <f>C63+C64+C65+C66</f>
        <v>153.19999999999999</v>
      </c>
      <c r="D62" s="13">
        <f t="shared" ref="D62:E62" si="13">D63+D64+D65+D66</f>
        <v>129.19999999999999</v>
      </c>
      <c r="E62" s="33">
        <f t="shared" si="13"/>
        <v>129.19999999999999</v>
      </c>
      <c r="F62" s="28">
        <f>D62/C62*100</f>
        <v>84.334203655352482</v>
      </c>
      <c r="G62" s="58"/>
    </row>
    <row r="63" spans="1:7" ht="24" x14ac:dyDescent="0.25">
      <c r="A63" s="62"/>
      <c r="B63" s="7" t="s">
        <v>9</v>
      </c>
      <c r="C63" s="42">
        <v>153.19999999999999</v>
      </c>
      <c r="D63" s="13">
        <v>129.19999999999999</v>
      </c>
      <c r="E63" s="33">
        <v>129.19999999999999</v>
      </c>
      <c r="F63" s="28">
        <f>D63/C63*100</f>
        <v>84.334203655352482</v>
      </c>
      <c r="G63" s="59"/>
    </row>
    <row r="64" spans="1:7" x14ac:dyDescent="0.25">
      <c r="A64" s="62"/>
      <c r="B64" s="7" t="s">
        <v>10</v>
      </c>
      <c r="C64" s="33">
        <v>0</v>
      </c>
      <c r="D64" s="13">
        <v>0</v>
      </c>
      <c r="E64" s="33">
        <v>0</v>
      </c>
      <c r="F64" s="28">
        <v>0</v>
      </c>
      <c r="G64" s="59"/>
    </row>
    <row r="65" spans="1:7" x14ac:dyDescent="0.25">
      <c r="A65" s="62"/>
      <c r="B65" s="23" t="s">
        <v>11</v>
      </c>
      <c r="C65" s="33">
        <v>0</v>
      </c>
      <c r="D65" s="13">
        <v>0</v>
      </c>
      <c r="E65" s="33">
        <v>0</v>
      </c>
      <c r="F65" s="28">
        <v>0</v>
      </c>
      <c r="G65" s="59"/>
    </row>
    <row r="66" spans="1:7" x14ac:dyDescent="0.25">
      <c r="A66" s="63"/>
      <c r="B66" s="23" t="s">
        <v>12</v>
      </c>
      <c r="C66" s="33">
        <v>0</v>
      </c>
      <c r="D66" s="13">
        <v>0</v>
      </c>
      <c r="E66" s="33">
        <v>0</v>
      </c>
      <c r="F66" s="28">
        <v>0</v>
      </c>
      <c r="G66" s="60"/>
    </row>
    <row r="67" spans="1:7" s="21" customFormat="1" x14ac:dyDescent="0.25">
      <c r="A67" s="50" t="s">
        <v>13</v>
      </c>
      <c r="B67" s="19" t="s">
        <v>8</v>
      </c>
      <c r="C67" s="41">
        <f>C68+C69+C70+C71</f>
        <v>14417.1</v>
      </c>
      <c r="D67" s="20">
        <f t="shared" ref="D67:E67" si="14">D68+D69+D70+D71</f>
        <v>10785.099999999999</v>
      </c>
      <c r="E67" s="20">
        <f t="shared" si="14"/>
        <v>10785.099999999999</v>
      </c>
      <c r="F67" s="29">
        <f>D67/C67*100</f>
        <v>74.807693641578382</v>
      </c>
      <c r="G67" s="19"/>
    </row>
    <row r="68" spans="1:7" s="21" customFormat="1" ht="30.75" customHeight="1" x14ac:dyDescent="0.25">
      <c r="A68" s="51"/>
      <c r="B68" s="22" t="s">
        <v>9</v>
      </c>
      <c r="C68" s="41">
        <f>C13</f>
        <v>7200.6</v>
      </c>
      <c r="D68" s="20">
        <f t="shared" ref="D68:E68" si="15">D13</f>
        <v>3641</v>
      </c>
      <c r="E68" s="20">
        <f t="shared" si="15"/>
        <v>3641</v>
      </c>
      <c r="F68" s="29">
        <f>D68/C68*100</f>
        <v>50.565230675221507</v>
      </c>
      <c r="G68" s="19"/>
    </row>
    <row r="69" spans="1:7" s="21" customFormat="1" ht="19.5" customHeight="1" x14ac:dyDescent="0.25">
      <c r="A69" s="51"/>
      <c r="B69" s="22" t="s">
        <v>10</v>
      </c>
      <c r="C69" s="41">
        <f>C14</f>
        <v>0</v>
      </c>
      <c r="D69" s="20">
        <f>D14</f>
        <v>0</v>
      </c>
      <c r="E69" s="20">
        <f>E14</f>
        <v>0</v>
      </c>
      <c r="F69" s="29">
        <v>0</v>
      </c>
      <c r="G69" s="19"/>
    </row>
    <row r="70" spans="1:7" s="21" customFormat="1" ht="21" customHeight="1" x14ac:dyDescent="0.25">
      <c r="A70" s="51"/>
      <c r="B70" s="19" t="s">
        <v>11</v>
      </c>
      <c r="C70" s="41">
        <f>C15</f>
        <v>7216.5</v>
      </c>
      <c r="D70" s="20">
        <f t="shared" ref="D70:E70" si="16">D15</f>
        <v>7144.0999999999995</v>
      </c>
      <c r="E70" s="20">
        <f t="shared" si="16"/>
        <v>7144.0999999999995</v>
      </c>
      <c r="F70" s="29">
        <f>D70/C70*100</f>
        <v>98.996743573754586</v>
      </c>
      <c r="G70" s="19"/>
    </row>
    <row r="71" spans="1:7" s="21" customFormat="1" ht="19.5" customHeight="1" x14ac:dyDescent="0.25">
      <c r="A71" s="52"/>
      <c r="B71" s="19" t="s">
        <v>12</v>
      </c>
      <c r="C71" s="41">
        <f>C16</f>
        <v>0</v>
      </c>
      <c r="D71" s="20">
        <f t="shared" ref="D71:E71" si="17">D16</f>
        <v>0</v>
      </c>
      <c r="E71" s="20">
        <f t="shared" si="17"/>
        <v>0</v>
      </c>
      <c r="F71" s="29">
        <v>0</v>
      </c>
      <c r="G71" s="19"/>
    </row>
    <row r="72" spans="1:7" x14ac:dyDescent="0.25">
      <c r="A72" s="3"/>
    </row>
    <row r="73" spans="1:7" x14ac:dyDescent="0.25">
      <c r="A73" s="3"/>
    </row>
    <row r="74" spans="1:7" x14ac:dyDescent="0.25">
      <c r="A74" s="3" t="s">
        <v>27</v>
      </c>
    </row>
    <row r="75" spans="1:7" ht="15.75" x14ac:dyDescent="0.25">
      <c r="A75" s="2"/>
    </row>
    <row r="76" spans="1:7" x14ac:dyDescent="0.25">
      <c r="A76" s="4"/>
    </row>
    <row r="77" spans="1:7" x14ac:dyDescent="0.25">
      <c r="A77" s="5"/>
    </row>
    <row r="78" spans="1:7" ht="15.75" x14ac:dyDescent="0.25">
      <c r="A78" s="2"/>
    </row>
  </sheetData>
  <mergeCells count="33"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  <mergeCell ref="A32:A36"/>
    <mergeCell ref="G32:G36"/>
    <mergeCell ref="A52:A56"/>
    <mergeCell ref="G52:G56"/>
    <mergeCell ref="A17:A21"/>
    <mergeCell ref="G27:G31"/>
    <mergeCell ref="A57:A61"/>
    <mergeCell ref="G57:G61"/>
    <mergeCell ref="A67:A71"/>
    <mergeCell ref="A47:A51"/>
    <mergeCell ref="A12:A16"/>
    <mergeCell ref="G17:G21"/>
    <mergeCell ref="G22:G26"/>
    <mergeCell ref="A37:A41"/>
    <mergeCell ref="G37:G41"/>
    <mergeCell ref="G42:G46"/>
    <mergeCell ref="A22:A26"/>
    <mergeCell ref="A42:A46"/>
    <mergeCell ref="G47:G51"/>
    <mergeCell ref="A27:A31"/>
    <mergeCell ref="A62:A66"/>
    <mergeCell ref="G62:G66"/>
  </mergeCells>
  <pageMargins left="0.31496062992125984" right="0.31496062992125984" top="0.74803149606299213" bottom="0.35433070866141736" header="0.31496062992125984" footer="0.31496062992125984"/>
  <pageSetup paperSize="9" scale="92" orientation="landscape" verticalDpi="0" r:id="rId1"/>
  <rowBreaks count="2" manualBreakCount="2">
    <brk id="26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2021-02-25T11:50:19Z</dcterms:modified>
</cp:coreProperties>
</file>