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30" yWindow="315" windowWidth="17790" windowHeight="12375"/>
  </bookViews>
  <sheets>
    <sheet name="1отч." sheetId="1" r:id="rId1"/>
  </sheets>
  <calcPr calcId="144525"/>
</workbook>
</file>

<file path=xl/calcChain.xml><?xml version="1.0" encoding="utf-8"?>
<calcChain xmlns="http://schemas.openxmlformats.org/spreadsheetml/2006/main">
  <c r="F26" i="1" l="1"/>
  <c r="F25" i="1"/>
  <c r="F23" i="1"/>
  <c r="F22" i="1"/>
  <c r="F21" i="1"/>
  <c r="F20" i="1"/>
  <c r="F18" i="1"/>
  <c r="F17" i="1"/>
  <c r="F16" i="1"/>
  <c r="F15" i="1"/>
  <c r="F13" i="1"/>
  <c r="F12" i="1"/>
  <c r="F61" i="1"/>
  <c r="F60" i="1"/>
  <c r="F58" i="1"/>
  <c r="F57" i="1"/>
  <c r="F56" i="1"/>
  <c r="F55" i="1"/>
  <c r="F53" i="1"/>
  <c r="F52" i="1"/>
  <c r="F51" i="1"/>
  <c r="F50" i="1"/>
  <c r="F48" i="1"/>
  <c r="F47" i="1"/>
  <c r="F46" i="1"/>
  <c r="F45" i="1"/>
  <c r="F43" i="1"/>
  <c r="F42" i="1"/>
  <c r="F41" i="1"/>
  <c r="F40" i="1"/>
  <c r="F38" i="1"/>
  <c r="F37" i="1"/>
  <c r="F36" i="1"/>
  <c r="F35" i="1"/>
  <c r="F33" i="1"/>
  <c r="F32" i="1"/>
  <c r="F31" i="1"/>
  <c r="F30" i="1"/>
  <c r="F28" i="1"/>
  <c r="F27" i="1"/>
  <c r="E46" i="1" l="1"/>
  <c r="D46" i="1"/>
  <c r="C46" i="1"/>
  <c r="E45" i="1"/>
  <c r="D45" i="1"/>
  <c r="C45" i="1"/>
  <c r="E43" i="1"/>
  <c r="D43" i="1"/>
  <c r="C43" i="1"/>
  <c r="E47" i="1"/>
  <c r="D47" i="1"/>
  <c r="C47" i="1"/>
  <c r="C21" i="1"/>
  <c r="C16" i="1" s="1"/>
  <c r="E21" i="1" l="1"/>
  <c r="E16" i="1" s="1"/>
  <c r="D21" i="1"/>
  <c r="D16" i="1" s="1"/>
  <c r="E22" i="1"/>
  <c r="D22" i="1"/>
  <c r="C22" i="1"/>
  <c r="C20" i="1"/>
  <c r="C15" i="1" s="1"/>
  <c r="E20" i="1" l="1"/>
  <c r="D20" i="1"/>
  <c r="E18" i="1"/>
  <c r="D18" i="1"/>
  <c r="E61" i="1" l="1"/>
  <c r="D61" i="1"/>
  <c r="C61" i="1"/>
  <c r="E59" i="1"/>
  <c r="D59" i="1"/>
  <c r="C59" i="1"/>
  <c r="E15" i="1"/>
  <c r="E60" i="1" s="1"/>
  <c r="D15" i="1"/>
  <c r="E13" i="1"/>
  <c r="D13" i="1"/>
  <c r="E52" i="1"/>
  <c r="D52" i="1"/>
  <c r="C52" i="1"/>
  <c r="C18" i="1"/>
  <c r="E37" i="1"/>
  <c r="D37" i="1"/>
  <c r="C37" i="1"/>
  <c r="E32" i="1"/>
  <c r="D32" i="1"/>
  <c r="C32" i="1"/>
  <c r="E27" i="1"/>
  <c r="D27" i="1"/>
  <c r="C27" i="1"/>
  <c r="E17" i="1"/>
  <c r="D17" i="1"/>
  <c r="C13" i="1" l="1"/>
  <c r="C17" i="1"/>
  <c r="C58" i="1"/>
  <c r="D60" i="1"/>
  <c r="D12" i="1"/>
  <c r="D58" i="1"/>
  <c r="C60" i="1"/>
  <c r="C57" i="1" s="1"/>
  <c r="E12" i="1"/>
  <c r="E58" i="1"/>
  <c r="E57" i="1" s="1"/>
  <c r="E42" i="1"/>
  <c r="D42" i="1"/>
  <c r="C42" i="1"/>
  <c r="C12" i="1" l="1"/>
  <c r="D57" i="1"/>
</calcChain>
</file>

<file path=xl/sharedStrings.xml><?xml version="1.0" encoding="utf-8"?>
<sst xmlns="http://schemas.openxmlformats.org/spreadsheetml/2006/main" count="75" uniqueCount="29">
  <si>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</si>
  <si>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</si>
  <si>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</si>
  <si>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</si>
  <si>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</si>
  <si>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</si>
  <si>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</si>
  <si>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</si>
  <si>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«Содействие развитию иных форм местного самоуправления на части территорий МО "Котельское сельское поселение»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</si>
  <si>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</si>
  <si>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</si>
  <si>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</si>
  <si>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</si>
  <si>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</si>
  <si>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Подпрограмма 1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</si>
  <si>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</si>
  <si>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</si>
  <si>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2019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</si>
  <si>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2019г.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</si>
  <si>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на 2020год (тыс. руб.)</t>
  </si>
  <si>
    <t>Мероприятие подпрограммы 1                                            Устройство пожарных водоемов в деревнях: Арболово, Большая Рассия, Вердия</t>
  </si>
  <si>
    <t>Мероприятие подпрограммы 1                               Приобретение и установка детских игровых городков в деревнях: Хаболово, Вердия, Котлы</t>
  </si>
  <si>
    <t>Мероприятие подпрограммы 1                       Спиливание аварийных деревьев в деревнях: Нарядово, Велькота</t>
  </si>
  <si>
    <t>Мероприятие подпрограммы 1                                 Ремонтучастков дорог местного значения в деревнях: Нарядово, Котлы, Савикино и пос. Тарайка</t>
  </si>
  <si>
    <t>Мероприятие подпрограммы 1                                          Устройство бесшовного покрытия из резиновой крошки под уличными спортивными тренажерами у д.36, пос.Котельский</t>
  </si>
  <si>
    <t>Мероприятие подпрограммы 1                                           Устройство скейт-площадки у д.36, пос.Котельский</t>
  </si>
  <si>
    <t xml:space="preserve"> И.о. главы администрации                                               Смирнова Е.Г.                                             </t>
  </si>
  <si>
    <t xml:space="preserve">За 9 месяцев  2020год </t>
  </si>
  <si>
    <t>за январь - 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</si>
</sst>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topLeftCell="A46" zoomScale="120" zoomScaleNormal="100" zoomScaleSheetLayoutView="120" workbookViewId="0">
      <selection activeCell="G63" sqref="G63"/>
    </sheetView>
  </sheetViews>
  <sheetFormatPr defaultRowHeight="15" x14ac:dyDescent="0.25"/>
  <cols>
    <col min="1" max="1" width="36.4257812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9" customWidth="1"/>
    <col min="8" max="11" width="0" hidden="1" customWidth="1"/>
  </cols>
  <sheetData>
    <row r="1" spans="1:7" ht="23.2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ht="21" customHeight="1" x14ac:dyDescent="0.25">
      <c r="A2" s="38" t="s">
        <v>16</v>
      </c>
      <c r="B2" s="38"/>
      <c r="C2" s="38"/>
      <c r="D2" s="38"/>
      <c r="E2" s="38"/>
      <c r="F2" s="38"/>
      <c r="G2" s="38"/>
    </row>
    <row r="3" spans="1:7" ht="15.75" x14ac:dyDescent="0.25">
      <c r="A3" s="38"/>
      <c r="B3" s="38"/>
      <c r="C3" s="38"/>
      <c r="D3" s="38"/>
      <c r="E3" s="38"/>
      <c r="F3" s="38"/>
      <c r="G3" s="38"/>
    </row>
    <row r="4" spans="1:7" ht="15.75" x14ac:dyDescent="0.25">
      <c r="A4" s="1"/>
      <c r="B4" s="39" t="s">
        <v>27</v>
      </c>
      <c r="C4" s="39"/>
      <c r="D4" s="39"/>
      <c r="E4" s="39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41" t="s">
        <v>1</v>
      </c>
      <c r="B7" s="9"/>
      <c r="C7" s="43" t="s">
        <v>28</v>
      </c>
      <c r="D7" s="44"/>
      <c r="E7" s="44"/>
      <c r="F7" s="45"/>
      <c r="G7" s="49"/>
    </row>
    <row r="8" spans="1:7" x14ac:dyDescent="0.25">
      <c r="A8" s="42"/>
      <c r="B8" s="10"/>
      <c r="C8" s="46"/>
      <c r="D8" s="47"/>
      <c r="E8" s="47"/>
      <c r="F8" s="48"/>
      <c r="G8" s="50"/>
    </row>
    <row r="9" spans="1:7" ht="50.25" customHeight="1" x14ac:dyDescent="0.25">
      <c r="A9" s="42"/>
      <c r="B9" s="10" t="s">
        <v>2</v>
      </c>
      <c r="C9" s="11" t="s">
        <v>3</v>
      </c>
      <c r="D9" s="51" t="s">
        <v>4</v>
      </c>
      <c r="E9" s="51" t="s">
        <v>5</v>
      </c>
      <c r="F9" s="53" t="s">
        <v>6</v>
      </c>
      <c r="G9" s="55" t="s">
        <v>7</v>
      </c>
    </row>
    <row r="10" spans="1:7" ht="24" x14ac:dyDescent="0.25">
      <c r="A10" s="42"/>
      <c r="B10" s="12"/>
      <c r="C10" s="13" t="s">
        <v>19</v>
      </c>
      <c r="D10" s="52"/>
      <c r="E10" s="52"/>
      <c r="F10" s="54"/>
      <c r="G10" s="55"/>
    </row>
    <row r="11" spans="1:7" x14ac:dyDescent="0.25">
      <c r="A11" s="14">
        <v>1</v>
      </c>
      <c r="B11" s="9">
        <v>2</v>
      </c>
      <c r="C11" s="15">
        <v>3</v>
      </c>
      <c r="D11" s="9">
        <v>4</v>
      </c>
      <c r="E11" s="9">
        <v>5</v>
      </c>
      <c r="F11" s="30">
        <v>6</v>
      </c>
      <c r="G11" s="16">
        <v>7</v>
      </c>
    </row>
    <row r="12" spans="1:7" x14ac:dyDescent="0.25">
      <c r="A12" s="63" t="s">
        <v>8</v>
      </c>
      <c r="B12" s="22" t="s">
        <v>9</v>
      </c>
      <c r="C12" s="23">
        <f>C13+C14+C15+C16</f>
        <v>3819.4</v>
      </c>
      <c r="D12" s="23">
        <f t="shared" ref="D12:E12" si="0">D13+D14+D15+D16</f>
        <v>3412.6</v>
      </c>
      <c r="E12" s="23">
        <f t="shared" si="0"/>
        <v>3412.6</v>
      </c>
      <c r="F12" s="31">
        <f t="shared" ref="F12:F26" si="1">E12/C12*100</f>
        <v>89.349112426035489</v>
      </c>
      <c r="G12" s="6"/>
    </row>
    <row r="13" spans="1:7" ht="27.75" customHeight="1" x14ac:dyDescent="0.25">
      <c r="A13" s="64"/>
      <c r="B13" s="24" t="s">
        <v>10</v>
      </c>
      <c r="C13" s="23">
        <f>C18+C43</f>
        <v>190.90000000000003</v>
      </c>
      <c r="D13" s="23">
        <f t="shared" ref="D13:E13" si="2">D18+D43</f>
        <v>170.60000000000002</v>
      </c>
      <c r="E13" s="23">
        <f t="shared" si="2"/>
        <v>170.60000000000002</v>
      </c>
      <c r="F13" s="31">
        <f t="shared" si="1"/>
        <v>89.366160293347292</v>
      </c>
      <c r="G13" s="6"/>
    </row>
    <row r="14" spans="1:7" ht="15" customHeight="1" x14ac:dyDescent="0.25">
      <c r="A14" s="64"/>
      <c r="B14" s="24" t="s">
        <v>11</v>
      </c>
      <c r="C14" s="23">
        <v>0</v>
      </c>
      <c r="D14" s="23">
        <v>0</v>
      </c>
      <c r="E14" s="23">
        <v>0</v>
      </c>
      <c r="F14" s="31">
        <v>0</v>
      </c>
      <c r="G14" s="6"/>
    </row>
    <row r="15" spans="1:7" ht="22.5" customHeight="1" x14ac:dyDescent="0.25">
      <c r="A15" s="64"/>
      <c r="B15" s="22" t="s">
        <v>12</v>
      </c>
      <c r="C15" s="23">
        <f>C20+C45</f>
        <v>3568.5</v>
      </c>
      <c r="D15" s="23">
        <f t="shared" ref="D15:E15" si="3">D20+D45</f>
        <v>3189.6</v>
      </c>
      <c r="E15" s="23">
        <f t="shared" si="3"/>
        <v>3189.6</v>
      </c>
      <c r="F15" s="31">
        <f t="shared" si="1"/>
        <v>89.382093316519544</v>
      </c>
      <c r="G15" s="6"/>
    </row>
    <row r="16" spans="1:7" ht="16.5" customHeight="1" x14ac:dyDescent="0.25">
      <c r="A16" s="65"/>
      <c r="B16" s="22" t="s">
        <v>13</v>
      </c>
      <c r="C16" s="23">
        <f>C21+C46</f>
        <v>60</v>
      </c>
      <c r="D16" s="23">
        <f t="shared" ref="D16:E16" si="4">D21+D46</f>
        <v>52.4</v>
      </c>
      <c r="E16" s="23">
        <f t="shared" si="4"/>
        <v>52.4</v>
      </c>
      <c r="F16" s="31">
        <f t="shared" si="1"/>
        <v>87.333333333333329</v>
      </c>
      <c r="G16" s="6"/>
    </row>
    <row r="17" spans="1:7" ht="18" customHeight="1" x14ac:dyDescent="0.25">
      <c r="A17" s="8" t="s">
        <v>14</v>
      </c>
      <c r="B17" s="21" t="s">
        <v>9</v>
      </c>
      <c r="C17" s="20">
        <f>C18+C19+C20+C21</f>
        <v>2684.2</v>
      </c>
      <c r="D17" s="20">
        <f t="shared" ref="D17:E17" si="5">D18+D19+D20+D21</f>
        <v>2277.5</v>
      </c>
      <c r="E17" s="20">
        <f t="shared" si="5"/>
        <v>2277.5</v>
      </c>
      <c r="F17" s="32">
        <f t="shared" si="1"/>
        <v>84.848371954399823</v>
      </c>
      <c r="G17" s="55"/>
    </row>
    <row r="18" spans="1:7" ht="24.75" customHeight="1" x14ac:dyDescent="0.25">
      <c r="A18" s="40" t="s">
        <v>18</v>
      </c>
      <c r="B18" s="7" t="s">
        <v>10</v>
      </c>
      <c r="C18" s="18">
        <f>C23+C28+C33+C38</f>
        <v>134.10000000000002</v>
      </c>
      <c r="D18" s="18">
        <f>D23+D28+D33+D38</f>
        <v>113.9</v>
      </c>
      <c r="E18" s="18">
        <f>E23+E28+E33+E38</f>
        <v>113.9</v>
      </c>
      <c r="F18" s="33">
        <f t="shared" si="1"/>
        <v>84.936614466815797</v>
      </c>
      <c r="G18" s="55"/>
    </row>
    <row r="19" spans="1:7" ht="18" customHeight="1" x14ac:dyDescent="0.25">
      <c r="A19" s="40"/>
      <c r="B19" s="7" t="s">
        <v>11</v>
      </c>
      <c r="C19" s="18">
        <v>0</v>
      </c>
      <c r="D19" s="18">
        <v>0</v>
      </c>
      <c r="E19" s="18">
        <v>0</v>
      </c>
      <c r="F19" s="33">
        <v>0</v>
      </c>
      <c r="G19" s="55"/>
    </row>
    <row r="20" spans="1:7" ht="21.75" customHeight="1" x14ac:dyDescent="0.25">
      <c r="A20" s="40"/>
      <c r="B20" s="6" t="s">
        <v>12</v>
      </c>
      <c r="C20" s="18">
        <f>C25+C30+C35+C40</f>
        <v>2500.1</v>
      </c>
      <c r="D20" s="18">
        <f>D25+D30+D35+D40</f>
        <v>2121.1999999999998</v>
      </c>
      <c r="E20" s="18">
        <f>E25+E30+E35+E40</f>
        <v>2121.1999999999998</v>
      </c>
      <c r="F20" s="33">
        <f t="shared" si="1"/>
        <v>84.844606215751355</v>
      </c>
      <c r="G20" s="55"/>
    </row>
    <row r="21" spans="1:7" ht="51.75" customHeight="1" x14ac:dyDescent="0.25">
      <c r="A21" s="40"/>
      <c r="B21" s="6" t="s">
        <v>13</v>
      </c>
      <c r="C21" s="18">
        <f>C26+C31+C36+C41</f>
        <v>50</v>
      </c>
      <c r="D21" s="18">
        <f t="shared" ref="D21:E21" si="6">D26+D31+D36+D41</f>
        <v>42.4</v>
      </c>
      <c r="E21" s="18">
        <f t="shared" si="6"/>
        <v>42.4</v>
      </c>
      <c r="F21" s="33">
        <f t="shared" si="1"/>
        <v>84.8</v>
      </c>
      <c r="G21" s="55"/>
    </row>
    <row r="22" spans="1:7" ht="20.25" customHeight="1" x14ac:dyDescent="0.25">
      <c r="A22" s="67" t="s">
        <v>20</v>
      </c>
      <c r="B22" s="19" t="s">
        <v>9</v>
      </c>
      <c r="C22" s="20">
        <f>C23+C24+C25+C26</f>
        <v>840</v>
      </c>
      <c r="D22" s="20">
        <f>D23+D24+D25+D26</f>
        <v>818.99999999999989</v>
      </c>
      <c r="E22" s="20">
        <f>E23+E24+E25+E26</f>
        <v>818.99999999999989</v>
      </c>
      <c r="F22" s="32">
        <f t="shared" si="1"/>
        <v>97.499999999999986</v>
      </c>
      <c r="G22" s="51"/>
    </row>
    <row r="23" spans="1:7" ht="26.25" customHeight="1" x14ac:dyDescent="0.25">
      <c r="A23" s="68"/>
      <c r="B23" s="7" t="s">
        <v>10</v>
      </c>
      <c r="C23" s="18">
        <v>41.9</v>
      </c>
      <c r="D23" s="18">
        <v>40.9</v>
      </c>
      <c r="E23" s="18">
        <v>40.9</v>
      </c>
      <c r="F23" s="33">
        <f t="shared" si="1"/>
        <v>97.613365155131262</v>
      </c>
      <c r="G23" s="52"/>
    </row>
    <row r="24" spans="1:7" ht="21.75" customHeight="1" x14ac:dyDescent="0.25">
      <c r="A24" s="68"/>
      <c r="B24" s="7" t="s">
        <v>11</v>
      </c>
      <c r="C24" s="18">
        <v>0</v>
      </c>
      <c r="D24" s="18">
        <v>0</v>
      </c>
      <c r="E24" s="18">
        <v>0</v>
      </c>
      <c r="F24" s="33">
        <v>0</v>
      </c>
      <c r="G24" s="52"/>
    </row>
    <row r="25" spans="1:7" ht="20.25" customHeight="1" x14ac:dyDescent="0.25">
      <c r="A25" s="68"/>
      <c r="B25" s="6" t="s">
        <v>12</v>
      </c>
      <c r="C25" s="18">
        <v>782.4</v>
      </c>
      <c r="D25" s="18">
        <v>762.8</v>
      </c>
      <c r="E25" s="18">
        <v>762.8</v>
      </c>
      <c r="F25" s="33">
        <f t="shared" si="1"/>
        <v>97.494887525562362</v>
      </c>
      <c r="G25" s="52"/>
    </row>
    <row r="26" spans="1:7" ht="17.25" customHeight="1" x14ac:dyDescent="0.25">
      <c r="A26" s="69"/>
      <c r="B26" s="6" t="s">
        <v>13</v>
      </c>
      <c r="C26" s="18">
        <v>15.7</v>
      </c>
      <c r="D26" s="18">
        <v>15.3</v>
      </c>
      <c r="E26" s="18">
        <v>15.3</v>
      </c>
      <c r="F26" s="33">
        <f t="shared" si="1"/>
        <v>97.452229299363069</v>
      </c>
      <c r="G26" s="60"/>
    </row>
    <row r="27" spans="1:7" x14ac:dyDescent="0.25">
      <c r="A27" s="66" t="s">
        <v>21</v>
      </c>
      <c r="B27" s="6" t="s">
        <v>9</v>
      </c>
      <c r="C27" s="18">
        <f>C28+C29+C30+C31</f>
        <v>360</v>
      </c>
      <c r="D27" s="18">
        <f t="shared" ref="D27:E27" si="7">D28+D29+D30+D31</f>
        <v>0</v>
      </c>
      <c r="E27" s="18">
        <f t="shared" si="7"/>
        <v>0</v>
      </c>
      <c r="F27" s="33">
        <f>E27/C27*100</f>
        <v>0</v>
      </c>
      <c r="G27" s="55"/>
    </row>
    <row r="28" spans="1:7" ht="24.75" customHeight="1" x14ac:dyDescent="0.25">
      <c r="A28" s="66"/>
      <c r="B28" s="7" t="s">
        <v>10</v>
      </c>
      <c r="C28" s="18">
        <v>18</v>
      </c>
      <c r="D28" s="18">
        <v>0</v>
      </c>
      <c r="E28" s="18">
        <v>0</v>
      </c>
      <c r="F28" s="33">
        <f t="shared" ref="F28:F61" si="8">E28/C28*100</f>
        <v>0</v>
      </c>
      <c r="G28" s="55"/>
    </row>
    <row r="29" spans="1:7" ht="16.5" customHeight="1" x14ac:dyDescent="0.25">
      <c r="A29" s="66"/>
      <c r="B29" s="7" t="s">
        <v>11</v>
      </c>
      <c r="C29" s="18">
        <v>0</v>
      </c>
      <c r="D29" s="18">
        <v>0</v>
      </c>
      <c r="E29" s="18">
        <v>0</v>
      </c>
      <c r="F29" s="33">
        <v>0</v>
      </c>
      <c r="G29" s="55"/>
    </row>
    <row r="30" spans="1:7" ht="18" customHeight="1" x14ac:dyDescent="0.25">
      <c r="A30" s="66"/>
      <c r="B30" s="6" t="s">
        <v>12</v>
      </c>
      <c r="C30" s="18">
        <v>335.3</v>
      </c>
      <c r="D30" s="18">
        <v>0</v>
      </c>
      <c r="E30" s="18">
        <v>0</v>
      </c>
      <c r="F30" s="33">
        <f t="shared" si="8"/>
        <v>0</v>
      </c>
      <c r="G30" s="55"/>
    </row>
    <row r="31" spans="1:7" ht="21" customHeight="1" x14ac:dyDescent="0.25">
      <c r="A31" s="66"/>
      <c r="B31" s="6" t="s">
        <v>13</v>
      </c>
      <c r="C31" s="18">
        <v>6.7</v>
      </c>
      <c r="D31" s="18">
        <v>0</v>
      </c>
      <c r="E31" s="18">
        <v>0</v>
      </c>
      <c r="F31" s="33">
        <f t="shared" si="8"/>
        <v>0</v>
      </c>
      <c r="G31" s="55"/>
    </row>
    <row r="32" spans="1:7" ht="16.5" customHeight="1" x14ac:dyDescent="0.25">
      <c r="A32" s="67" t="s">
        <v>22</v>
      </c>
      <c r="B32" s="6" t="s">
        <v>9</v>
      </c>
      <c r="C32" s="18">
        <f>C33+C34+C35+C36</f>
        <v>200</v>
      </c>
      <c r="D32" s="18">
        <f t="shared" ref="D32:E32" si="9">D33+D34+D35+D36</f>
        <v>200</v>
      </c>
      <c r="E32" s="18">
        <f t="shared" si="9"/>
        <v>200</v>
      </c>
      <c r="F32" s="33">
        <f t="shared" si="8"/>
        <v>100</v>
      </c>
      <c r="G32" s="51"/>
    </row>
    <row r="33" spans="1:7" ht="24" x14ac:dyDescent="0.25">
      <c r="A33" s="68"/>
      <c r="B33" s="7" t="s">
        <v>10</v>
      </c>
      <c r="C33" s="18">
        <v>10</v>
      </c>
      <c r="D33" s="18">
        <v>10</v>
      </c>
      <c r="E33" s="18">
        <v>10</v>
      </c>
      <c r="F33" s="33">
        <f t="shared" si="8"/>
        <v>100</v>
      </c>
      <c r="G33" s="52"/>
    </row>
    <row r="34" spans="1:7" x14ac:dyDescent="0.25">
      <c r="A34" s="68"/>
      <c r="B34" s="7" t="s">
        <v>11</v>
      </c>
      <c r="C34" s="18">
        <v>0</v>
      </c>
      <c r="D34" s="18">
        <v>0</v>
      </c>
      <c r="E34" s="18">
        <v>0</v>
      </c>
      <c r="F34" s="33">
        <v>0</v>
      </c>
      <c r="G34" s="52"/>
    </row>
    <row r="35" spans="1:7" x14ac:dyDescent="0.25">
      <c r="A35" s="68"/>
      <c r="B35" s="6" t="s">
        <v>12</v>
      </c>
      <c r="C35" s="18">
        <v>186.3</v>
      </c>
      <c r="D35" s="18">
        <v>186.3</v>
      </c>
      <c r="E35" s="18">
        <v>186.3</v>
      </c>
      <c r="F35" s="33">
        <f t="shared" si="8"/>
        <v>100</v>
      </c>
      <c r="G35" s="52"/>
    </row>
    <row r="36" spans="1:7" x14ac:dyDescent="0.25">
      <c r="A36" s="69"/>
      <c r="B36" s="6" t="s">
        <v>13</v>
      </c>
      <c r="C36" s="18">
        <v>3.7</v>
      </c>
      <c r="D36" s="18">
        <v>3.7</v>
      </c>
      <c r="E36" s="18">
        <v>3.7</v>
      </c>
      <c r="F36" s="33">
        <f t="shared" si="8"/>
        <v>100</v>
      </c>
      <c r="G36" s="60"/>
    </row>
    <row r="37" spans="1:7" ht="18.75" customHeight="1" x14ac:dyDescent="0.25">
      <c r="A37" s="59" t="s">
        <v>23</v>
      </c>
      <c r="B37" s="6" t="s">
        <v>9</v>
      </c>
      <c r="C37" s="18">
        <f>C38+C39+C40+C41</f>
        <v>1284.2</v>
      </c>
      <c r="D37" s="18">
        <f t="shared" ref="D37:E37" si="10">D38+D39+D40+D41</f>
        <v>1258.5</v>
      </c>
      <c r="E37" s="18">
        <f t="shared" si="10"/>
        <v>1258.5</v>
      </c>
      <c r="F37" s="33">
        <f t="shared" si="8"/>
        <v>97.99875408814826</v>
      </c>
      <c r="G37" s="55"/>
    </row>
    <row r="38" spans="1:7" ht="24" x14ac:dyDescent="0.25">
      <c r="A38" s="59"/>
      <c r="B38" s="7" t="s">
        <v>10</v>
      </c>
      <c r="C38" s="18">
        <v>64.2</v>
      </c>
      <c r="D38" s="18">
        <v>63</v>
      </c>
      <c r="E38" s="18">
        <v>63</v>
      </c>
      <c r="F38" s="33">
        <f t="shared" si="8"/>
        <v>98.130841121495322</v>
      </c>
      <c r="G38" s="55"/>
    </row>
    <row r="39" spans="1:7" x14ac:dyDescent="0.25">
      <c r="A39" s="59"/>
      <c r="B39" s="7" t="s">
        <v>11</v>
      </c>
      <c r="C39" s="18">
        <v>0</v>
      </c>
      <c r="D39" s="18">
        <v>0</v>
      </c>
      <c r="E39" s="18">
        <v>0</v>
      </c>
      <c r="F39" s="33">
        <v>0</v>
      </c>
      <c r="G39" s="55"/>
    </row>
    <row r="40" spans="1:7" x14ac:dyDescent="0.25">
      <c r="A40" s="59"/>
      <c r="B40" s="6" t="s">
        <v>12</v>
      </c>
      <c r="C40" s="18">
        <v>1196.0999999999999</v>
      </c>
      <c r="D40" s="18">
        <v>1172.0999999999999</v>
      </c>
      <c r="E40" s="18">
        <v>1172.0999999999999</v>
      </c>
      <c r="F40" s="33">
        <f t="shared" si="8"/>
        <v>97.993478806119896</v>
      </c>
      <c r="G40" s="55"/>
    </row>
    <row r="41" spans="1:7" x14ac:dyDescent="0.25">
      <c r="A41" s="59"/>
      <c r="B41" s="6" t="s">
        <v>13</v>
      </c>
      <c r="C41" s="18">
        <v>23.9</v>
      </c>
      <c r="D41" s="18">
        <v>23.4</v>
      </c>
      <c r="E41" s="18">
        <v>23.4</v>
      </c>
      <c r="F41" s="33">
        <f t="shared" si="8"/>
        <v>97.907949790794973</v>
      </c>
      <c r="G41" s="55"/>
    </row>
    <row r="42" spans="1:7" ht="18" customHeight="1" x14ac:dyDescent="0.25">
      <c r="A42" s="17" t="s">
        <v>14</v>
      </c>
      <c r="B42" s="6" t="s">
        <v>9</v>
      </c>
      <c r="C42" s="18">
        <f>C43+C44+C45+C46</f>
        <v>1135.2</v>
      </c>
      <c r="D42" s="18">
        <f t="shared" ref="D42:E42" si="11">D43+D44+D45+D46</f>
        <v>1135.1000000000001</v>
      </c>
      <c r="E42" s="18">
        <f t="shared" si="11"/>
        <v>1135.1000000000001</v>
      </c>
      <c r="F42" s="33">
        <f t="shared" si="8"/>
        <v>99.991190979563086</v>
      </c>
      <c r="G42" s="51"/>
    </row>
    <row r="43" spans="1:7" ht="24.75" customHeight="1" x14ac:dyDescent="0.25">
      <c r="A43" s="61" t="s">
        <v>17</v>
      </c>
      <c r="B43" s="7" t="s">
        <v>10</v>
      </c>
      <c r="C43" s="18">
        <f>C53+C48</f>
        <v>56.8</v>
      </c>
      <c r="D43" s="18">
        <f t="shared" ref="D43:E43" si="12">D53+D48</f>
        <v>56.7</v>
      </c>
      <c r="E43" s="18">
        <f t="shared" si="12"/>
        <v>56.7</v>
      </c>
      <c r="F43" s="33">
        <f t="shared" si="8"/>
        <v>99.823943661971839</v>
      </c>
      <c r="G43" s="52"/>
    </row>
    <row r="44" spans="1:7" ht="18" customHeight="1" x14ac:dyDescent="0.25">
      <c r="A44" s="61"/>
      <c r="B44" s="7" t="s">
        <v>11</v>
      </c>
      <c r="C44" s="18">
        <v>0</v>
      </c>
      <c r="D44" s="18">
        <v>0</v>
      </c>
      <c r="E44" s="18">
        <v>0</v>
      </c>
      <c r="F44" s="33">
        <v>0</v>
      </c>
      <c r="G44" s="52"/>
    </row>
    <row r="45" spans="1:7" ht="21.75" customHeight="1" x14ac:dyDescent="0.25">
      <c r="A45" s="61"/>
      <c r="B45" s="6" t="s">
        <v>12</v>
      </c>
      <c r="C45" s="18">
        <f>C55+C50</f>
        <v>1068.4000000000001</v>
      </c>
      <c r="D45" s="18">
        <f t="shared" ref="D45:E45" si="13">D55+D50</f>
        <v>1068.4000000000001</v>
      </c>
      <c r="E45" s="18">
        <f t="shared" si="13"/>
        <v>1068.4000000000001</v>
      </c>
      <c r="F45" s="33">
        <f t="shared" si="8"/>
        <v>100</v>
      </c>
      <c r="G45" s="52"/>
    </row>
    <row r="46" spans="1:7" ht="66" customHeight="1" x14ac:dyDescent="0.25">
      <c r="A46" s="62"/>
      <c r="B46" s="6" t="s">
        <v>13</v>
      </c>
      <c r="C46" s="18">
        <f>C56+C51</f>
        <v>10</v>
      </c>
      <c r="D46" s="18">
        <f t="shared" ref="D46:E46" si="14">D56+D51</f>
        <v>10</v>
      </c>
      <c r="E46" s="18">
        <f t="shared" si="14"/>
        <v>10</v>
      </c>
      <c r="F46" s="33">
        <f t="shared" si="8"/>
        <v>100</v>
      </c>
      <c r="G46" s="60"/>
    </row>
    <row r="47" spans="1:7" ht="15.75" customHeight="1" x14ac:dyDescent="0.25">
      <c r="A47" s="59" t="s">
        <v>24</v>
      </c>
      <c r="B47" s="36" t="s">
        <v>9</v>
      </c>
      <c r="C47" s="18">
        <f>C48+C49+C50+C51</f>
        <v>250</v>
      </c>
      <c r="D47" s="18">
        <f t="shared" ref="D47:E47" si="15">D48+D49+D50+D51</f>
        <v>250</v>
      </c>
      <c r="E47" s="18">
        <f t="shared" si="15"/>
        <v>250</v>
      </c>
      <c r="F47" s="34">
        <f t="shared" si="8"/>
        <v>100</v>
      </c>
      <c r="G47" s="37"/>
    </row>
    <row r="48" spans="1:7" ht="26.25" customHeight="1" x14ac:dyDescent="0.25">
      <c r="A48" s="59"/>
      <c r="B48" s="7" t="s">
        <v>10</v>
      </c>
      <c r="C48" s="18">
        <v>12.5</v>
      </c>
      <c r="D48" s="18">
        <v>12.5</v>
      </c>
      <c r="E48" s="18">
        <v>12.5</v>
      </c>
      <c r="F48" s="34">
        <f t="shared" si="8"/>
        <v>100</v>
      </c>
      <c r="G48" s="37"/>
    </row>
    <row r="49" spans="1:7" ht="21.75" customHeight="1" x14ac:dyDescent="0.25">
      <c r="A49" s="59"/>
      <c r="B49" s="7" t="s">
        <v>11</v>
      </c>
      <c r="C49" s="18">
        <v>0</v>
      </c>
      <c r="D49" s="18">
        <v>0</v>
      </c>
      <c r="E49" s="18">
        <v>0</v>
      </c>
      <c r="F49" s="34">
        <v>0</v>
      </c>
      <c r="G49" s="37"/>
    </row>
    <row r="50" spans="1:7" ht="20.25" customHeight="1" x14ac:dyDescent="0.25">
      <c r="A50" s="59"/>
      <c r="B50" s="36" t="s">
        <v>12</v>
      </c>
      <c r="C50" s="18">
        <v>235.3</v>
      </c>
      <c r="D50" s="18">
        <v>235.3</v>
      </c>
      <c r="E50" s="18">
        <v>235.3</v>
      </c>
      <c r="F50" s="34">
        <f t="shared" si="8"/>
        <v>100</v>
      </c>
      <c r="G50" s="37"/>
    </row>
    <row r="51" spans="1:7" ht="19.5" customHeight="1" x14ac:dyDescent="0.25">
      <c r="A51" s="59"/>
      <c r="B51" s="36" t="s">
        <v>13</v>
      </c>
      <c r="C51" s="18">
        <v>2.2000000000000002</v>
      </c>
      <c r="D51" s="18">
        <v>2.2000000000000002</v>
      </c>
      <c r="E51" s="18">
        <v>2.2000000000000002</v>
      </c>
      <c r="F51" s="34">
        <f t="shared" si="8"/>
        <v>100</v>
      </c>
      <c r="G51" s="37"/>
    </row>
    <row r="52" spans="1:7" ht="15.75" customHeight="1" x14ac:dyDescent="0.25">
      <c r="A52" s="67" t="s">
        <v>25</v>
      </c>
      <c r="B52" s="6" t="s">
        <v>9</v>
      </c>
      <c r="C52" s="18">
        <f>C53+C54+C55+C56</f>
        <v>885.19999999999993</v>
      </c>
      <c r="D52" s="18">
        <f t="shared" ref="D52:E52" si="16">D53+D54+D55+D56</f>
        <v>885.1</v>
      </c>
      <c r="E52" s="18">
        <f t="shared" si="16"/>
        <v>885.1</v>
      </c>
      <c r="F52" s="34">
        <f t="shared" si="8"/>
        <v>99.988703117939465</v>
      </c>
      <c r="G52" s="37"/>
    </row>
    <row r="53" spans="1:7" ht="26.25" customHeight="1" x14ac:dyDescent="0.25">
      <c r="A53" s="68"/>
      <c r="B53" s="7" t="s">
        <v>10</v>
      </c>
      <c r="C53" s="18">
        <v>44.3</v>
      </c>
      <c r="D53" s="18">
        <v>44.2</v>
      </c>
      <c r="E53" s="18">
        <v>44.2</v>
      </c>
      <c r="F53" s="34">
        <f t="shared" si="8"/>
        <v>99.774266365688504</v>
      </c>
      <c r="G53" s="37"/>
    </row>
    <row r="54" spans="1:7" ht="21.75" customHeight="1" x14ac:dyDescent="0.25">
      <c r="A54" s="68"/>
      <c r="B54" s="7" t="s">
        <v>11</v>
      </c>
      <c r="C54" s="18">
        <v>0</v>
      </c>
      <c r="D54" s="18">
        <v>0</v>
      </c>
      <c r="E54" s="18">
        <v>0</v>
      </c>
      <c r="F54" s="34">
        <v>0</v>
      </c>
      <c r="G54" s="37"/>
    </row>
    <row r="55" spans="1:7" ht="20.25" customHeight="1" x14ac:dyDescent="0.25">
      <c r="A55" s="68"/>
      <c r="B55" s="6" t="s">
        <v>12</v>
      </c>
      <c r="C55" s="18">
        <v>833.1</v>
      </c>
      <c r="D55" s="18">
        <v>833.1</v>
      </c>
      <c r="E55" s="18">
        <v>833.1</v>
      </c>
      <c r="F55" s="34">
        <f t="shared" si="8"/>
        <v>100</v>
      </c>
      <c r="G55" s="37"/>
    </row>
    <row r="56" spans="1:7" ht="19.5" customHeight="1" x14ac:dyDescent="0.25">
      <c r="A56" s="69"/>
      <c r="B56" s="6" t="s">
        <v>13</v>
      </c>
      <c r="C56" s="18">
        <v>7.8</v>
      </c>
      <c r="D56" s="18">
        <v>7.8</v>
      </c>
      <c r="E56" s="18">
        <v>7.8</v>
      </c>
      <c r="F56" s="34">
        <f t="shared" si="8"/>
        <v>100</v>
      </c>
      <c r="G56" s="37"/>
    </row>
    <row r="57" spans="1:7" s="27" customFormat="1" x14ac:dyDescent="0.25">
      <c r="A57" s="56" t="s">
        <v>15</v>
      </c>
      <c r="B57" s="25" t="s">
        <v>9</v>
      </c>
      <c r="C57" s="26">
        <f>C58+C59+C60+C61</f>
        <v>3819.4</v>
      </c>
      <c r="D57" s="26">
        <f t="shared" ref="D57:E57" si="17">D58+D59+D60+D61</f>
        <v>3412.6</v>
      </c>
      <c r="E57" s="26">
        <f t="shared" si="17"/>
        <v>3412.6</v>
      </c>
      <c r="F57" s="35">
        <f t="shared" si="8"/>
        <v>89.349112426035489</v>
      </c>
      <c r="G57" s="25"/>
    </row>
    <row r="58" spans="1:7" s="27" customFormat="1" ht="30.75" customHeight="1" x14ac:dyDescent="0.25">
      <c r="A58" s="57"/>
      <c r="B58" s="28" t="s">
        <v>10</v>
      </c>
      <c r="C58" s="26">
        <f>C13</f>
        <v>190.90000000000003</v>
      </c>
      <c r="D58" s="26">
        <f t="shared" ref="D58:E58" si="18">D13</f>
        <v>170.60000000000002</v>
      </c>
      <c r="E58" s="26">
        <f t="shared" si="18"/>
        <v>170.60000000000002</v>
      </c>
      <c r="F58" s="35">
        <f t="shared" si="8"/>
        <v>89.366160293347292</v>
      </c>
      <c r="G58" s="25"/>
    </row>
    <row r="59" spans="1:7" s="27" customFormat="1" ht="19.5" customHeight="1" x14ac:dyDescent="0.25">
      <c r="A59" s="57"/>
      <c r="B59" s="28" t="s">
        <v>11</v>
      </c>
      <c r="C59" s="26">
        <f>C14</f>
        <v>0</v>
      </c>
      <c r="D59" s="26">
        <f t="shared" ref="D59:E59" si="19">D14</f>
        <v>0</v>
      </c>
      <c r="E59" s="26">
        <f t="shared" si="19"/>
        <v>0</v>
      </c>
      <c r="F59" s="35">
        <v>0</v>
      </c>
      <c r="G59" s="25"/>
    </row>
    <row r="60" spans="1:7" s="27" customFormat="1" ht="21" customHeight="1" x14ac:dyDescent="0.25">
      <c r="A60" s="57"/>
      <c r="B60" s="25" t="s">
        <v>12</v>
      </c>
      <c r="C60" s="26">
        <f>C15</f>
        <v>3568.5</v>
      </c>
      <c r="D60" s="26">
        <f t="shared" ref="D60:E60" si="20">D15</f>
        <v>3189.6</v>
      </c>
      <c r="E60" s="26">
        <f t="shared" si="20"/>
        <v>3189.6</v>
      </c>
      <c r="F60" s="35">
        <f t="shared" si="8"/>
        <v>89.382093316519544</v>
      </c>
      <c r="G60" s="25"/>
    </row>
    <row r="61" spans="1:7" s="27" customFormat="1" ht="19.5" customHeight="1" x14ac:dyDescent="0.25">
      <c r="A61" s="58"/>
      <c r="B61" s="25" t="s">
        <v>13</v>
      </c>
      <c r="C61" s="26">
        <f>C16</f>
        <v>60</v>
      </c>
      <c r="D61" s="26">
        <f t="shared" ref="D61:E61" si="21">D16</f>
        <v>52.4</v>
      </c>
      <c r="E61" s="26">
        <f t="shared" si="21"/>
        <v>52.4</v>
      </c>
      <c r="F61" s="35">
        <f t="shared" si="8"/>
        <v>87.333333333333329</v>
      </c>
      <c r="G61" s="25"/>
    </row>
    <row r="62" spans="1:7" x14ac:dyDescent="0.25">
      <c r="A62" s="3"/>
    </row>
    <row r="63" spans="1:7" x14ac:dyDescent="0.25">
      <c r="A63" s="3"/>
    </row>
    <row r="64" spans="1:7" x14ac:dyDescent="0.25">
      <c r="A64" s="3" t="s">
        <v>26</v>
      </c>
    </row>
    <row r="65" spans="1:1" ht="15.75" x14ac:dyDescent="0.25">
      <c r="A65" s="2"/>
    </row>
    <row r="66" spans="1:1" x14ac:dyDescent="0.25">
      <c r="A66" s="4"/>
    </row>
    <row r="67" spans="1:1" x14ac:dyDescent="0.25">
      <c r="A67" s="5"/>
    </row>
    <row r="68" spans="1:1" ht="15.75" x14ac:dyDescent="0.25">
      <c r="A68" s="2"/>
    </row>
  </sheetData>
  <mergeCells count="29">
    <mergeCell ref="A57:A61"/>
    <mergeCell ref="A37:A41"/>
    <mergeCell ref="G42:G46"/>
    <mergeCell ref="A43:A46"/>
    <mergeCell ref="A12:A16"/>
    <mergeCell ref="G17:G21"/>
    <mergeCell ref="G22:G26"/>
    <mergeCell ref="A27:A31"/>
    <mergeCell ref="G27:G31"/>
    <mergeCell ref="G32:G36"/>
    <mergeCell ref="A22:A26"/>
    <mergeCell ref="A32:A36"/>
    <mergeCell ref="A52:A56"/>
    <mergeCell ref="G52:G56"/>
    <mergeCell ref="G37:G41"/>
    <mergeCell ref="A47:A51"/>
    <mergeCell ref="G47:G5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2021-02-25T11:30:56Z</dcterms:modified>
</cp:coreProperties>
</file>