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925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E38" i="1" l="1"/>
  <c r="D38" i="1"/>
  <c r="C38" i="1"/>
  <c r="E40" i="1"/>
  <c r="D40" i="1"/>
  <c r="C40" i="1"/>
  <c r="E41" i="1"/>
  <c r="D41" i="1"/>
  <c r="C41" i="1"/>
  <c r="E18" i="1"/>
  <c r="D18" i="1"/>
  <c r="C18" i="1"/>
  <c r="E20" i="1"/>
  <c r="D20" i="1"/>
  <c r="C20" i="1"/>
  <c r="E21" i="1"/>
  <c r="D21" i="1"/>
  <c r="C21" i="1"/>
  <c r="E42" i="1" l="1"/>
  <c r="D42" i="1"/>
  <c r="C42" i="1"/>
  <c r="C16" i="1" l="1"/>
  <c r="F36" i="1"/>
  <c r="E16" i="1" l="1"/>
  <c r="D16" i="1"/>
  <c r="E22" i="1"/>
  <c r="D22" i="1"/>
  <c r="C22" i="1"/>
  <c r="C15" i="1"/>
  <c r="F25" i="1" l="1"/>
  <c r="F23" i="1"/>
  <c r="F33" i="1" l="1"/>
  <c r="F35" i="1"/>
  <c r="F20" i="1"/>
  <c r="E51" i="1" l="1"/>
  <c r="D51" i="1"/>
  <c r="C51" i="1"/>
  <c r="E49" i="1"/>
  <c r="D49" i="1"/>
  <c r="C49" i="1"/>
  <c r="E15" i="1"/>
  <c r="E50" i="1" s="1"/>
  <c r="D15" i="1"/>
  <c r="E13" i="1"/>
  <c r="D13" i="1"/>
  <c r="C17" i="1"/>
  <c r="E32" i="1"/>
  <c r="D32" i="1"/>
  <c r="C32" i="1"/>
  <c r="E27" i="1"/>
  <c r="D27" i="1"/>
  <c r="C27" i="1"/>
  <c r="E17" i="1"/>
  <c r="D17" i="1"/>
  <c r="F18" i="1" l="1"/>
  <c r="C13" i="1"/>
  <c r="C48" i="1" s="1"/>
  <c r="F17" i="1"/>
  <c r="F32" i="1"/>
  <c r="F22" i="1"/>
  <c r="D50" i="1"/>
  <c r="D12" i="1"/>
  <c r="D48" i="1"/>
  <c r="C50" i="1"/>
  <c r="E12" i="1"/>
  <c r="E48" i="1"/>
  <c r="E47" i="1" s="1"/>
  <c r="E37" i="1"/>
  <c r="D37" i="1"/>
  <c r="C37" i="1"/>
  <c r="C47" i="1" l="1"/>
  <c r="F13" i="1"/>
  <c r="C12" i="1"/>
  <c r="F12" i="1" s="1"/>
  <c r="F15" i="1"/>
  <c r="F50" i="1"/>
  <c r="D47" i="1"/>
  <c r="F48" i="1"/>
  <c r="F47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<sst xmlns="http://schemas.openxmlformats.org/spreadsheetml/2006/main" count="61" uniqueCount="26">
  <si>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</si>
  <si>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</si>
  <si>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</si>
  <si>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</si>
  <si>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</si>
  <si>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</si>
  <si>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</si>
  <si>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</si>
  <si>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</si>
  <si>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</si>
  <si>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</si>
  <si>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</si>
  <si>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</si>
  <si>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</si>
  <si>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И.о. главы администрации                                               Смирнова Е.Г.                                             </t>
  </si>
  <si>
    <t>на 2022год (тыс. руб.)</t>
  </si>
  <si>
    <t>Наименованиякомплекса процесных мероприятий, мероприятия (с указанием порядкового номера)</t>
  </si>
  <si>
    <t xml:space="preserve">Комплекс процессных мероприятий "Содействие развитию иных форм местного самоуправления на части территорий МО "Котельское сельское поселение": </t>
  </si>
  <si>
    <t>Ремонт участков дорог местного значения в деревнях: Нарядово, Перелесье, М.Руддилово Б.Руддилово, Ундово.</t>
  </si>
  <si>
    <t>«Приобретение и установка фонарей уличного освещения в деревнях: Перелесье, М.Руддилово, Ундово. Монтаж опоры освещения в д. Ундово»</t>
  </si>
  <si>
    <t>Устройство пожарных водоемов в деревнях  Нарядово, Ундово, Ряттель</t>
  </si>
  <si>
    <t>Ямочный ремонт участков асфальтированной дороги к жилым домам 11 и 14 в пос. Котельский</t>
  </si>
  <si>
    <t xml:space="preserve">За 9 месяцев  2022года по состоянию на 01.10.2022г. </t>
  </si>
  <si>
    <t>за январь -сентябрь 2022 года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</si>
  <si>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2022г.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</si>
  <si>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2022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</si>
</sst>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zoomScaleSheetLayoutView="100" workbookViewId="0">
      <selection activeCell="E33" sqref="E33"/>
    </sheetView>
  </sheetViews>
  <sheetFormatPr defaultRowHeight="15" x14ac:dyDescent="0.25"/>
  <cols>
    <col min="1" max="1" width="47.710937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7" customWidth="1"/>
    <col min="8" max="11" width="0" hidden="1" customWidth="1"/>
  </cols>
  <sheetData>
    <row r="1" spans="1:7" ht="23.2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21" customHeight="1" x14ac:dyDescent="0.25">
      <c r="A2" s="55" t="s">
        <v>13</v>
      </c>
      <c r="B2" s="55"/>
      <c r="C2" s="55"/>
      <c r="D2" s="55"/>
      <c r="E2" s="55"/>
      <c r="F2" s="55"/>
      <c r="G2" s="55"/>
    </row>
    <row r="3" spans="1:7" ht="15.75" x14ac:dyDescent="0.25">
      <c r="A3" s="55"/>
      <c r="B3" s="55"/>
      <c r="C3" s="55"/>
      <c r="D3" s="55"/>
      <c r="E3" s="55"/>
      <c r="F3" s="55"/>
      <c r="G3" s="55"/>
    </row>
    <row r="4" spans="1:7" ht="15.75" x14ac:dyDescent="0.25">
      <c r="A4" s="1"/>
      <c r="B4" s="56" t="s">
        <v>22</v>
      </c>
      <c r="C4" s="56"/>
      <c r="D4" s="56"/>
      <c r="E4" s="56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57" t="s">
        <v>16</v>
      </c>
      <c r="B7" s="8"/>
      <c r="C7" s="59" t="s">
        <v>23</v>
      </c>
      <c r="D7" s="60"/>
      <c r="E7" s="60"/>
      <c r="F7" s="61"/>
      <c r="G7" s="65"/>
    </row>
    <row r="8" spans="1:7" x14ac:dyDescent="0.25">
      <c r="A8" s="58"/>
      <c r="B8" s="9"/>
      <c r="C8" s="62"/>
      <c r="D8" s="63"/>
      <c r="E8" s="63"/>
      <c r="F8" s="64"/>
      <c r="G8" s="66"/>
    </row>
    <row r="9" spans="1:7" ht="50.25" customHeight="1" x14ac:dyDescent="0.25">
      <c r="A9" s="58"/>
      <c r="B9" s="9" t="s">
        <v>1</v>
      </c>
      <c r="C9" s="10" t="s">
        <v>2</v>
      </c>
      <c r="D9" s="42" t="s">
        <v>3</v>
      </c>
      <c r="E9" s="42" t="s">
        <v>4</v>
      </c>
      <c r="F9" s="67" t="s">
        <v>5</v>
      </c>
      <c r="G9" s="48" t="s">
        <v>6</v>
      </c>
    </row>
    <row r="10" spans="1:7" ht="24" x14ac:dyDescent="0.25">
      <c r="A10" s="58"/>
      <c r="B10" s="11"/>
      <c r="C10" s="12" t="s">
        <v>15</v>
      </c>
      <c r="D10" s="43"/>
      <c r="E10" s="43"/>
      <c r="F10" s="68"/>
      <c r="G10" s="48"/>
    </row>
    <row r="11" spans="1:7" x14ac:dyDescent="0.25">
      <c r="A11" s="13">
        <v>1</v>
      </c>
      <c r="B11" s="8">
        <v>2</v>
      </c>
      <c r="C11" s="14">
        <v>3</v>
      </c>
      <c r="D11" s="8">
        <v>4</v>
      </c>
      <c r="E11" s="8">
        <v>5</v>
      </c>
      <c r="F11" s="28">
        <v>6</v>
      </c>
      <c r="G11" s="15">
        <v>7</v>
      </c>
    </row>
    <row r="12" spans="1:7" x14ac:dyDescent="0.25">
      <c r="A12" s="45" t="s">
        <v>17</v>
      </c>
      <c r="B12" s="20" t="s">
        <v>7</v>
      </c>
      <c r="C12" s="21">
        <f>C13+C14+C15+C16</f>
        <v>4252.8</v>
      </c>
      <c r="D12" s="21">
        <f t="shared" ref="D12:E12" si="0">D13+D14+D15+D16</f>
        <v>4252.8</v>
      </c>
      <c r="E12" s="21">
        <f t="shared" si="0"/>
        <v>4252.8</v>
      </c>
      <c r="F12" s="29">
        <f>D12/C12*100</f>
        <v>100</v>
      </c>
      <c r="G12" s="6"/>
    </row>
    <row r="13" spans="1:7" ht="27.75" customHeight="1" x14ac:dyDescent="0.25">
      <c r="A13" s="46"/>
      <c r="B13" s="22" t="s">
        <v>8</v>
      </c>
      <c r="C13" s="21">
        <f>C18+C38</f>
        <v>637.9</v>
      </c>
      <c r="D13" s="21">
        <f>D18+D38</f>
        <v>637.9</v>
      </c>
      <c r="E13" s="21">
        <f>E18+E38</f>
        <v>637.9</v>
      </c>
      <c r="F13" s="29">
        <f>D13/C13*100</f>
        <v>100</v>
      </c>
      <c r="G13" s="6"/>
    </row>
    <row r="14" spans="1:7" ht="15" customHeight="1" x14ac:dyDescent="0.25">
      <c r="A14" s="46"/>
      <c r="B14" s="22" t="s">
        <v>9</v>
      </c>
      <c r="C14" s="21">
        <v>0</v>
      </c>
      <c r="D14" s="21">
        <v>0</v>
      </c>
      <c r="E14" s="21">
        <v>0</v>
      </c>
      <c r="F14" s="29"/>
      <c r="G14" s="6"/>
    </row>
    <row r="15" spans="1:7" ht="22.5" customHeight="1" x14ac:dyDescent="0.25">
      <c r="A15" s="46"/>
      <c r="B15" s="20" t="s">
        <v>10</v>
      </c>
      <c r="C15" s="21">
        <f t="shared" ref="C15:E16" si="1">C20+C40</f>
        <v>3554.9</v>
      </c>
      <c r="D15" s="21">
        <f t="shared" si="1"/>
        <v>3554.9</v>
      </c>
      <c r="E15" s="21">
        <f t="shared" si="1"/>
        <v>3554.9</v>
      </c>
      <c r="F15" s="29">
        <f>D15/C15*100</f>
        <v>100</v>
      </c>
      <c r="G15" s="6"/>
    </row>
    <row r="16" spans="1:7" ht="16.5" customHeight="1" x14ac:dyDescent="0.25">
      <c r="A16" s="47"/>
      <c r="B16" s="20" t="s">
        <v>11</v>
      </c>
      <c r="C16" s="21">
        <f t="shared" si="1"/>
        <v>60</v>
      </c>
      <c r="D16" s="21">
        <f t="shared" si="1"/>
        <v>60</v>
      </c>
      <c r="E16" s="21">
        <f t="shared" si="1"/>
        <v>60</v>
      </c>
      <c r="F16" s="29"/>
      <c r="G16" s="6"/>
    </row>
    <row r="17" spans="1:7" ht="18" customHeight="1" x14ac:dyDescent="0.25">
      <c r="A17" s="39" t="s">
        <v>24</v>
      </c>
      <c r="B17" s="19" t="s">
        <v>7</v>
      </c>
      <c r="C17" s="18">
        <f>C18+C19+C20+C21</f>
        <v>3000</v>
      </c>
      <c r="D17" s="18">
        <f t="shared" ref="D17:E17" si="2">D18+D19+D20+D21</f>
        <v>3000</v>
      </c>
      <c r="E17" s="18">
        <f t="shared" si="2"/>
        <v>3000</v>
      </c>
      <c r="F17" s="30">
        <f>D17/C17*100</f>
        <v>100</v>
      </c>
      <c r="G17" s="48"/>
    </row>
    <row r="18" spans="1:7" ht="24.75" customHeight="1" x14ac:dyDescent="0.25">
      <c r="A18" s="40"/>
      <c r="B18" s="7" t="s">
        <v>8</v>
      </c>
      <c r="C18" s="16">
        <f>C23+C28+C33</f>
        <v>450</v>
      </c>
      <c r="D18" s="16">
        <f>D23+D28+D33</f>
        <v>450</v>
      </c>
      <c r="E18" s="16">
        <f>E23+E28+E33</f>
        <v>450</v>
      </c>
      <c r="F18" s="31">
        <f>D18/C18*100</f>
        <v>100</v>
      </c>
      <c r="G18" s="48"/>
    </row>
    <row r="19" spans="1:7" ht="29.25" customHeight="1" x14ac:dyDescent="0.25">
      <c r="A19" s="40"/>
      <c r="B19" s="7" t="s">
        <v>9</v>
      </c>
      <c r="C19" s="16">
        <v>0</v>
      </c>
      <c r="D19" s="16">
        <v>0</v>
      </c>
      <c r="E19" s="16">
        <v>0</v>
      </c>
      <c r="F19" s="31">
        <v>0</v>
      </c>
      <c r="G19" s="48"/>
    </row>
    <row r="20" spans="1:7" ht="21.75" customHeight="1" x14ac:dyDescent="0.25">
      <c r="A20" s="40"/>
      <c r="B20" s="6" t="s">
        <v>10</v>
      </c>
      <c r="C20" s="16">
        <f t="shared" ref="C20:E21" si="3">C25+C30+C35</f>
        <v>2500</v>
      </c>
      <c r="D20" s="16">
        <f t="shared" si="3"/>
        <v>2500</v>
      </c>
      <c r="E20" s="16">
        <f t="shared" si="3"/>
        <v>2500</v>
      </c>
      <c r="F20" s="31">
        <f>D20/C20*100</f>
        <v>100</v>
      </c>
      <c r="G20" s="48"/>
    </row>
    <row r="21" spans="1:7" ht="23.25" customHeight="1" x14ac:dyDescent="0.25">
      <c r="A21" s="41"/>
      <c r="B21" s="6" t="s">
        <v>11</v>
      </c>
      <c r="C21" s="16">
        <f t="shared" si="3"/>
        <v>50</v>
      </c>
      <c r="D21" s="16">
        <f t="shared" si="3"/>
        <v>50</v>
      </c>
      <c r="E21" s="16">
        <f t="shared" si="3"/>
        <v>50</v>
      </c>
      <c r="F21" s="31">
        <v>0</v>
      </c>
      <c r="G21" s="48"/>
    </row>
    <row r="22" spans="1:7" ht="20.25" customHeight="1" x14ac:dyDescent="0.25">
      <c r="A22" s="50" t="s">
        <v>18</v>
      </c>
      <c r="B22" s="17" t="s">
        <v>7</v>
      </c>
      <c r="C22" s="18">
        <f>C23+C24+C25+C26</f>
        <v>1813</v>
      </c>
      <c r="D22" s="18">
        <f>D23+D24+D25+D26</f>
        <v>1813</v>
      </c>
      <c r="E22" s="18">
        <f>E23+E24+E25+E26</f>
        <v>1813</v>
      </c>
      <c r="F22" s="30">
        <f t="shared" ref="F22:F23" si="4">D22/C22*100</f>
        <v>100</v>
      </c>
      <c r="G22" s="42"/>
    </row>
    <row r="23" spans="1:7" ht="26.25" customHeight="1" x14ac:dyDescent="0.25">
      <c r="A23" s="51"/>
      <c r="B23" s="7" t="s">
        <v>8</v>
      </c>
      <c r="C23" s="16">
        <v>272</v>
      </c>
      <c r="D23" s="16">
        <v>272</v>
      </c>
      <c r="E23" s="16">
        <v>272</v>
      </c>
      <c r="F23" s="31">
        <f t="shared" si="4"/>
        <v>100</v>
      </c>
      <c r="G23" s="43"/>
    </row>
    <row r="24" spans="1:7" ht="21.75" customHeight="1" x14ac:dyDescent="0.25">
      <c r="A24" s="51"/>
      <c r="B24" s="7" t="s">
        <v>9</v>
      </c>
      <c r="C24" s="16">
        <v>0</v>
      </c>
      <c r="D24" s="16">
        <v>0</v>
      </c>
      <c r="E24" s="16">
        <v>0</v>
      </c>
      <c r="F24" s="31">
        <v>0</v>
      </c>
      <c r="G24" s="43"/>
    </row>
    <row r="25" spans="1:7" ht="20.25" customHeight="1" x14ac:dyDescent="0.25">
      <c r="A25" s="51"/>
      <c r="B25" s="6" t="s">
        <v>10</v>
      </c>
      <c r="C25" s="35">
        <v>1510.8</v>
      </c>
      <c r="D25" s="35">
        <v>1510.8</v>
      </c>
      <c r="E25" s="35">
        <v>1510.8</v>
      </c>
      <c r="F25" s="31">
        <f>D25/C25*100</f>
        <v>100</v>
      </c>
      <c r="G25" s="43"/>
    </row>
    <row r="26" spans="1:7" ht="17.25" customHeight="1" x14ac:dyDescent="0.25">
      <c r="A26" s="52"/>
      <c r="B26" s="6" t="s">
        <v>11</v>
      </c>
      <c r="C26" s="35">
        <v>30.2</v>
      </c>
      <c r="D26" s="35">
        <v>30.2</v>
      </c>
      <c r="E26" s="35">
        <v>30.2</v>
      </c>
      <c r="F26" s="31">
        <v>0</v>
      </c>
      <c r="G26" s="44"/>
    </row>
    <row r="27" spans="1:7" x14ac:dyDescent="0.25">
      <c r="A27" s="49" t="s">
        <v>19</v>
      </c>
      <c r="B27" s="6" t="s">
        <v>7</v>
      </c>
      <c r="C27" s="35">
        <f>C28+C29+C30+C31</f>
        <v>347</v>
      </c>
      <c r="D27" s="35">
        <f t="shared" ref="D27:E27" si="5">D28+D29+D30+D31</f>
        <v>347</v>
      </c>
      <c r="E27" s="35">
        <f t="shared" si="5"/>
        <v>347</v>
      </c>
      <c r="F27" s="31">
        <v>100</v>
      </c>
      <c r="G27" s="48"/>
    </row>
    <row r="28" spans="1:7" ht="24.75" customHeight="1" x14ac:dyDescent="0.25">
      <c r="A28" s="49"/>
      <c r="B28" s="7" t="s">
        <v>8</v>
      </c>
      <c r="C28" s="35">
        <v>52</v>
      </c>
      <c r="D28" s="35">
        <v>52</v>
      </c>
      <c r="E28" s="35">
        <v>52</v>
      </c>
      <c r="F28" s="31">
        <v>100</v>
      </c>
      <c r="G28" s="48"/>
    </row>
    <row r="29" spans="1:7" ht="16.5" customHeight="1" x14ac:dyDescent="0.25">
      <c r="A29" s="49"/>
      <c r="B29" s="7" t="s">
        <v>9</v>
      </c>
      <c r="C29" s="35">
        <v>0</v>
      </c>
      <c r="D29" s="35">
        <v>0</v>
      </c>
      <c r="E29" s="35">
        <v>0</v>
      </c>
      <c r="F29" s="31">
        <v>0</v>
      </c>
      <c r="G29" s="48"/>
    </row>
    <row r="30" spans="1:7" ht="18" customHeight="1" x14ac:dyDescent="0.25">
      <c r="A30" s="49"/>
      <c r="B30" s="6" t="s">
        <v>10</v>
      </c>
      <c r="C30" s="35">
        <v>289.2</v>
      </c>
      <c r="D30" s="35">
        <v>289.2</v>
      </c>
      <c r="E30" s="35">
        <v>289.2</v>
      </c>
      <c r="F30" s="31">
        <v>100</v>
      </c>
      <c r="G30" s="48"/>
    </row>
    <row r="31" spans="1:7" ht="21" customHeight="1" x14ac:dyDescent="0.25">
      <c r="A31" s="49"/>
      <c r="B31" s="6" t="s">
        <v>11</v>
      </c>
      <c r="C31" s="16">
        <v>5.8</v>
      </c>
      <c r="D31" s="16">
        <v>5.8</v>
      </c>
      <c r="E31" s="16">
        <v>5.8</v>
      </c>
      <c r="F31" s="31">
        <v>0</v>
      </c>
      <c r="G31" s="48"/>
    </row>
    <row r="32" spans="1:7" ht="16.5" customHeight="1" x14ac:dyDescent="0.25">
      <c r="A32" s="50" t="s">
        <v>20</v>
      </c>
      <c r="B32" s="6" t="s">
        <v>7</v>
      </c>
      <c r="C32" s="16">
        <f>C33+C34+C35+C36</f>
        <v>840</v>
      </c>
      <c r="D32" s="16">
        <f t="shared" ref="D32:E32" si="6">D33+D34+D35+D36</f>
        <v>840</v>
      </c>
      <c r="E32" s="16">
        <f t="shared" si="6"/>
        <v>840</v>
      </c>
      <c r="F32" s="31">
        <f>D32/C32*100</f>
        <v>100</v>
      </c>
      <c r="G32" s="42"/>
    </row>
    <row r="33" spans="1:7" ht="24" x14ac:dyDescent="0.25">
      <c r="A33" s="51"/>
      <c r="B33" s="7" t="s">
        <v>8</v>
      </c>
      <c r="C33" s="16">
        <v>126</v>
      </c>
      <c r="D33" s="16">
        <v>126</v>
      </c>
      <c r="E33" s="16">
        <v>126</v>
      </c>
      <c r="F33" s="31">
        <f>D33/C33*100</f>
        <v>100</v>
      </c>
      <c r="G33" s="43"/>
    </row>
    <row r="34" spans="1:7" x14ac:dyDescent="0.25">
      <c r="A34" s="51"/>
      <c r="B34" s="7" t="s">
        <v>9</v>
      </c>
      <c r="C34" s="16">
        <v>0</v>
      </c>
      <c r="D34" s="16">
        <v>0</v>
      </c>
      <c r="E34" s="16">
        <v>0</v>
      </c>
      <c r="F34" s="31">
        <v>0</v>
      </c>
      <c r="G34" s="43"/>
    </row>
    <row r="35" spans="1:7" x14ac:dyDescent="0.25">
      <c r="A35" s="51"/>
      <c r="B35" s="6" t="s">
        <v>10</v>
      </c>
      <c r="C35" s="16">
        <v>700</v>
      </c>
      <c r="D35" s="16">
        <v>700</v>
      </c>
      <c r="E35" s="16">
        <v>700</v>
      </c>
      <c r="F35" s="31">
        <f>D35/C35*100</f>
        <v>100</v>
      </c>
      <c r="G35" s="43"/>
    </row>
    <row r="36" spans="1:7" x14ac:dyDescent="0.25">
      <c r="A36" s="52"/>
      <c r="B36" s="6" t="s">
        <v>11</v>
      </c>
      <c r="C36" s="16">
        <v>14</v>
      </c>
      <c r="D36" s="16">
        <v>14</v>
      </c>
      <c r="E36" s="16">
        <v>14</v>
      </c>
      <c r="F36" s="31">
        <f>D36/C36*100</f>
        <v>100</v>
      </c>
      <c r="G36" s="44"/>
    </row>
    <row r="37" spans="1:7" ht="18" customHeight="1" x14ac:dyDescent="0.25">
      <c r="A37" s="39" t="s">
        <v>25</v>
      </c>
      <c r="B37" s="6" t="s">
        <v>7</v>
      </c>
      <c r="C37" s="16">
        <f>C38+C39+C40+C41</f>
        <v>1252.8000000000002</v>
      </c>
      <c r="D37" s="16">
        <f t="shared" ref="D37:E37" si="7">D38+D39+D40+D41</f>
        <v>1252.8000000000002</v>
      </c>
      <c r="E37" s="16">
        <f t="shared" si="7"/>
        <v>1252.8000000000002</v>
      </c>
      <c r="F37" s="31">
        <v>100</v>
      </c>
      <c r="G37" s="42"/>
    </row>
    <row r="38" spans="1:7" ht="24.75" customHeight="1" x14ac:dyDescent="0.25">
      <c r="A38" s="40"/>
      <c r="B38" s="7" t="s">
        <v>8</v>
      </c>
      <c r="C38" s="16">
        <f>C43</f>
        <v>187.9</v>
      </c>
      <c r="D38" s="16">
        <f>D43</f>
        <v>187.9</v>
      </c>
      <c r="E38" s="16">
        <f>E43</f>
        <v>187.9</v>
      </c>
      <c r="F38" s="31">
        <v>100</v>
      </c>
      <c r="G38" s="43"/>
    </row>
    <row r="39" spans="1:7" ht="18" customHeight="1" x14ac:dyDescent="0.25">
      <c r="A39" s="40"/>
      <c r="B39" s="7" t="s">
        <v>9</v>
      </c>
      <c r="C39" s="16">
        <v>0</v>
      </c>
      <c r="D39" s="16">
        <v>0</v>
      </c>
      <c r="E39" s="16">
        <v>0</v>
      </c>
      <c r="F39" s="31">
        <v>0</v>
      </c>
      <c r="G39" s="43"/>
    </row>
    <row r="40" spans="1:7" ht="21.75" customHeight="1" x14ac:dyDescent="0.25">
      <c r="A40" s="40"/>
      <c r="B40" s="6" t="s">
        <v>10</v>
      </c>
      <c r="C40" s="16">
        <f t="shared" ref="C40:E41" si="8">C45</f>
        <v>1054.9000000000001</v>
      </c>
      <c r="D40" s="16">
        <f t="shared" si="8"/>
        <v>1054.9000000000001</v>
      </c>
      <c r="E40" s="16">
        <f t="shared" si="8"/>
        <v>1054.9000000000001</v>
      </c>
      <c r="F40" s="31">
        <v>100</v>
      </c>
      <c r="G40" s="43"/>
    </row>
    <row r="41" spans="1:7" ht="25.5" customHeight="1" x14ac:dyDescent="0.25">
      <c r="A41" s="41"/>
      <c r="B41" s="6" t="s">
        <v>11</v>
      </c>
      <c r="C41" s="16">
        <f t="shared" si="8"/>
        <v>10</v>
      </c>
      <c r="D41" s="16">
        <f t="shared" si="8"/>
        <v>10</v>
      </c>
      <c r="E41" s="16">
        <f t="shared" si="8"/>
        <v>10</v>
      </c>
      <c r="F41" s="31">
        <v>100</v>
      </c>
      <c r="G41" s="44"/>
    </row>
    <row r="42" spans="1:7" ht="15.75" customHeight="1" x14ac:dyDescent="0.25">
      <c r="A42" s="53" t="s">
        <v>21</v>
      </c>
      <c r="B42" s="34" t="s">
        <v>7</v>
      </c>
      <c r="C42" s="16">
        <f>C43+C44+C45+C46</f>
        <v>1252.8000000000002</v>
      </c>
      <c r="D42" s="16">
        <f t="shared" ref="D42:E42" si="9">D43+D44+D45+D46</f>
        <v>1252.8000000000002</v>
      </c>
      <c r="E42" s="16">
        <f t="shared" si="9"/>
        <v>1252.8000000000002</v>
      </c>
      <c r="F42" s="32">
        <v>100</v>
      </c>
      <c r="G42" s="54"/>
    </row>
    <row r="43" spans="1:7" ht="20.25" customHeight="1" x14ac:dyDescent="0.25">
      <c r="A43" s="53"/>
      <c r="B43" s="7" t="s">
        <v>8</v>
      </c>
      <c r="C43" s="16">
        <v>187.9</v>
      </c>
      <c r="D43" s="16">
        <v>187.9</v>
      </c>
      <c r="E43" s="16">
        <v>187.9</v>
      </c>
      <c r="F43" s="32">
        <v>100</v>
      </c>
      <c r="G43" s="54"/>
    </row>
    <row r="44" spans="1:7" ht="21.75" customHeight="1" x14ac:dyDescent="0.25">
      <c r="A44" s="53"/>
      <c r="B44" s="7" t="s">
        <v>9</v>
      </c>
      <c r="C44" s="16">
        <v>0</v>
      </c>
      <c r="D44" s="16">
        <v>0</v>
      </c>
      <c r="E44" s="16">
        <v>0</v>
      </c>
      <c r="F44" s="32">
        <v>0</v>
      </c>
      <c r="G44" s="54"/>
    </row>
    <row r="45" spans="1:7" ht="20.25" customHeight="1" x14ac:dyDescent="0.25">
      <c r="A45" s="53"/>
      <c r="B45" s="34" t="s">
        <v>10</v>
      </c>
      <c r="C45" s="16">
        <v>1054.9000000000001</v>
      </c>
      <c r="D45" s="16">
        <v>1054.9000000000001</v>
      </c>
      <c r="E45" s="16">
        <v>1054.9000000000001</v>
      </c>
      <c r="F45" s="32">
        <v>100</v>
      </c>
      <c r="G45" s="54"/>
    </row>
    <row r="46" spans="1:7" ht="19.5" customHeight="1" x14ac:dyDescent="0.25">
      <c r="A46" s="53"/>
      <c r="B46" s="34" t="s">
        <v>11</v>
      </c>
      <c r="C46" s="16">
        <v>10</v>
      </c>
      <c r="D46" s="16">
        <v>10</v>
      </c>
      <c r="E46" s="16">
        <v>10</v>
      </c>
      <c r="F46" s="32">
        <v>100</v>
      </c>
      <c r="G46" s="54"/>
    </row>
    <row r="47" spans="1:7" s="25" customFormat="1" x14ac:dyDescent="0.25">
      <c r="A47" s="36" t="s">
        <v>12</v>
      </c>
      <c r="B47" s="23" t="s">
        <v>7</v>
      </c>
      <c r="C47" s="24">
        <f>C48+C49+C50+C51</f>
        <v>4252.8</v>
      </c>
      <c r="D47" s="24">
        <f t="shared" ref="D47:E47" si="10">D48+D49+D50+D51</f>
        <v>4252.8</v>
      </c>
      <c r="E47" s="24">
        <f t="shared" si="10"/>
        <v>4252.8</v>
      </c>
      <c r="F47" s="33">
        <f>D47/C47*100</f>
        <v>100</v>
      </c>
      <c r="G47" s="23"/>
    </row>
    <row r="48" spans="1:7" s="25" customFormat="1" ht="25.5" customHeight="1" x14ac:dyDescent="0.25">
      <c r="A48" s="37"/>
      <c r="B48" s="26" t="s">
        <v>8</v>
      </c>
      <c r="C48" s="24">
        <f>C13</f>
        <v>637.9</v>
      </c>
      <c r="D48" s="24">
        <f t="shared" ref="D48:E48" si="11">D13</f>
        <v>637.9</v>
      </c>
      <c r="E48" s="24">
        <f t="shared" si="11"/>
        <v>637.9</v>
      </c>
      <c r="F48" s="33">
        <f>D48/C48*100</f>
        <v>100</v>
      </c>
      <c r="G48" s="23"/>
    </row>
    <row r="49" spans="1:7" s="25" customFormat="1" ht="19.5" customHeight="1" x14ac:dyDescent="0.25">
      <c r="A49" s="37"/>
      <c r="B49" s="26" t="s">
        <v>9</v>
      </c>
      <c r="C49" s="24">
        <f>C14</f>
        <v>0</v>
      </c>
      <c r="D49" s="24">
        <f t="shared" ref="D49:E49" si="12">D14</f>
        <v>0</v>
      </c>
      <c r="E49" s="24">
        <f t="shared" si="12"/>
        <v>0</v>
      </c>
      <c r="F49" s="33">
        <v>0</v>
      </c>
      <c r="G49" s="23"/>
    </row>
    <row r="50" spans="1:7" s="25" customFormat="1" ht="21" customHeight="1" x14ac:dyDescent="0.25">
      <c r="A50" s="37"/>
      <c r="B50" s="23" t="s">
        <v>10</v>
      </c>
      <c r="C50" s="24">
        <f>C15</f>
        <v>3554.9</v>
      </c>
      <c r="D50" s="24">
        <f t="shared" ref="D50:E50" si="13">D15</f>
        <v>3554.9</v>
      </c>
      <c r="E50" s="24">
        <f t="shared" si="13"/>
        <v>3554.9</v>
      </c>
      <c r="F50" s="33">
        <f>D50/C50*100</f>
        <v>100</v>
      </c>
      <c r="G50" s="23"/>
    </row>
    <row r="51" spans="1:7" s="25" customFormat="1" ht="19.5" customHeight="1" x14ac:dyDescent="0.25">
      <c r="A51" s="38"/>
      <c r="B51" s="23" t="s">
        <v>11</v>
      </c>
      <c r="C51" s="24">
        <f>C16</f>
        <v>60</v>
      </c>
      <c r="D51" s="24">
        <f t="shared" ref="D51:E51" si="14">D16</f>
        <v>60</v>
      </c>
      <c r="E51" s="24">
        <f t="shared" si="14"/>
        <v>60</v>
      </c>
      <c r="F51" s="33">
        <v>100</v>
      </c>
      <c r="G51" s="23"/>
    </row>
    <row r="52" spans="1:7" x14ac:dyDescent="0.25">
      <c r="A52" s="3"/>
    </row>
    <row r="53" spans="1:7" x14ac:dyDescent="0.25">
      <c r="A53" s="3"/>
    </row>
    <row r="54" spans="1:7" x14ac:dyDescent="0.25">
      <c r="A54" s="3" t="s">
        <v>14</v>
      </c>
    </row>
    <row r="55" spans="1:7" ht="15.75" x14ac:dyDescent="0.25">
      <c r="A55" s="2"/>
    </row>
    <row r="56" spans="1:7" x14ac:dyDescent="0.25">
      <c r="A56" s="4"/>
    </row>
    <row r="57" spans="1:7" x14ac:dyDescent="0.25">
      <c r="A57" s="5"/>
    </row>
    <row r="58" spans="1:7" ht="15.75" x14ac:dyDescent="0.25">
      <c r="A58" s="2"/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47:A51"/>
    <mergeCell ref="A37:A41"/>
    <mergeCell ref="G37:G41"/>
    <mergeCell ref="A12:A16"/>
    <mergeCell ref="G17:G21"/>
    <mergeCell ref="G22:G26"/>
    <mergeCell ref="A27:A31"/>
    <mergeCell ref="G27:G31"/>
    <mergeCell ref="G32:G36"/>
    <mergeCell ref="A22:A26"/>
    <mergeCell ref="A32:A36"/>
    <mergeCell ref="A42:A46"/>
    <mergeCell ref="G42:G46"/>
    <mergeCell ref="A17:A21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2023-02-20T09:59:16Z</dcterms:modified>
</cp:coreProperties>
</file>